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10" windowWidth="28215" windowHeight="11925" tabRatio="934" firstSheet="18" activeTab="30"/>
  </bookViews>
  <sheets>
    <sheet name="Master Spawn List" sheetId="1" r:id="rId1"/>
    <sheet name="Desert Master Spawn List" sheetId="2" r:id="rId2"/>
    <sheet name="Desert Undead Spawn List" sheetId="3" r:id="rId3"/>
    <sheet name="Epic Desert Undead Spawn List" sheetId="6" r:id="rId4"/>
    <sheet name="Desert Spawn List" sheetId="7" r:id="rId5"/>
    <sheet name="{1-5 Lvl} Desert" sheetId="9" r:id="rId6"/>
    <sheet name="{6-10 Lvl} Desert" sheetId="10" r:id="rId7"/>
    <sheet name="{11-15 Lvl} Desert" sheetId="13" r:id="rId8"/>
    <sheet name="{16-20 Lvl} Desert" sheetId="14" r:id="rId9"/>
    <sheet name="{21-25 Lvl} Desert" sheetId="15" r:id="rId10"/>
    <sheet name="{EPIC} Desert" sheetId="8" r:id="rId11"/>
    <sheet name="Desert Undead Master" sheetId="16" r:id="rId12"/>
    <sheet name="{1-5 Lvl} Undead" sheetId="17" r:id="rId13"/>
    <sheet name="{6-10 Lvl} Undead" sheetId="18" r:id="rId14"/>
    <sheet name="{11-15 Lvl} Undead" sheetId="19" r:id="rId15"/>
    <sheet name="{16-20 Lvl} Undead" sheetId="20" r:id="rId16"/>
    <sheet name="{21-25 Lvl} Undead" sheetId="21" r:id="rId17"/>
    <sheet name="Master UG List" sheetId="22" r:id="rId18"/>
    <sheet name="Master UG Undead" sheetId="23" r:id="rId19"/>
    <sheet name="{1-5 Lvl} UG" sheetId="24" r:id="rId20"/>
    <sheet name="{1-5 Lvl} UG Undead" sheetId="25" r:id="rId21"/>
    <sheet name="{6-10 Lvl} UG" sheetId="26" r:id="rId22"/>
    <sheet name="{6-10 Lvl} UG Undead" sheetId="27" r:id="rId23"/>
    <sheet name="{11-15 Lvl} UG" sheetId="28" r:id="rId24"/>
    <sheet name="{11-15 Lvl} UG Undead" sheetId="29" r:id="rId25"/>
    <sheet name="{16-20 Lvl} UG" sheetId="30" r:id="rId26"/>
    <sheet name="{16-20 Lvl} UG Undead" sheetId="31" r:id="rId27"/>
    <sheet name="{21-25 Lvl} UG" sheetId="32" r:id="rId28"/>
    <sheet name="{21-25 Lvl} UG Undead" sheetId="33" r:id="rId29"/>
    <sheet name="{EPIC Lvl} UG" sheetId="34" r:id="rId30"/>
    <sheet name="{EPIC Lvl} UG Undead" sheetId="35" r:id="rId31"/>
  </sheets>
  <definedNames>
    <definedName name="_xlnm._FilterDatabase" localSheetId="1" hidden="1">'Desert Master Spawn List'!$A$1:$O$271</definedName>
    <definedName name="_xlnm._FilterDatabase" localSheetId="2" hidden="1">'Desert Undead Spawn List'!$H$38:$H$110</definedName>
    <definedName name="_xlnm._FilterDatabase" localSheetId="0" hidden="1">'Master Spawn List'!$A$1:$O$668</definedName>
    <definedName name="_xlnm._FilterDatabase" localSheetId="17" hidden="1">'Master UG List'!$A$1:$M$306</definedName>
  </definedNames>
  <calcPr calcId="125725"/>
</workbook>
</file>

<file path=xl/calcChain.xml><?xml version="1.0" encoding="utf-8"?>
<calcChain xmlns="http://schemas.openxmlformats.org/spreadsheetml/2006/main">
  <c r="N3" i="3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4" i="34"/>
  <c r="N4" s="1"/>
  <c r="B5"/>
  <c r="B6" s="1"/>
  <c r="N3"/>
  <c r="N2"/>
  <c r="N3" i="33"/>
  <c r="N4"/>
  <c r="N5"/>
  <c r="N6"/>
  <c r="N7"/>
  <c r="N8"/>
  <c r="N9"/>
  <c r="N10"/>
  <c r="N11"/>
  <c r="N12"/>
  <c r="N13"/>
  <c r="N14"/>
  <c r="N15"/>
  <c r="N16"/>
  <c r="N17"/>
  <c r="N18"/>
  <c r="N19"/>
  <c r="N20"/>
  <c r="N21"/>
  <c r="N2"/>
  <c r="B5" i="32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8" i="2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3" i="32"/>
  <c r="N2"/>
  <c r="B4"/>
  <c r="N4" s="1"/>
  <c r="B4" i="31"/>
  <c r="B5" s="1"/>
  <c r="B6" s="1"/>
  <c r="B7" s="1"/>
  <c r="B8" s="1"/>
  <c r="N4"/>
  <c r="B4" i="30"/>
  <c r="N4" s="1"/>
  <c r="N3"/>
  <c r="N2"/>
  <c r="B3"/>
  <c r="N2" i="29"/>
  <c r="B23" i="28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N2"/>
  <c r="B3"/>
  <c r="B4" s="1"/>
  <c r="B4" i="27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3"/>
  <c r="N3" s="1"/>
  <c r="B4" i="26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N2"/>
  <c r="B4" i="25"/>
  <c r="B5" s="1"/>
  <c r="B6" s="1"/>
  <c r="B7" s="1"/>
  <c r="B8" s="1"/>
  <c r="B3"/>
  <c r="B24" i="24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N3" i="21"/>
  <c r="N4"/>
  <c r="N5"/>
  <c r="N6"/>
  <c r="N7"/>
  <c r="N8"/>
  <c r="N9"/>
  <c r="N10"/>
  <c r="N11"/>
  <c r="N12"/>
  <c r="N13"/>
  <c r="N14"/>
  <c r="N15"/>
  <c r="N16"/>
  <c r="N17"/>
  <c r="N18"/>
  <c r="B4"/>
  <c r="B3"/>
  <c r="N2"/>
  <c r="N2" i="20"/>
  <c r="B3"/>
  <c r="N3" s="1"/>
  <c r="N2" i="19"/>
  <c r="N2" i="18"/>
  <c r="N2" i="17"/>
  <c r="B3"/>
  <c r="B4" s="1"/>
  <c r="B5" s="1"/>
  <c r="B6" s="1"/>
  <c r="B7" s="1"/>
  <c r="B8" s="1"/>
  <c r="B9" s="1"/>
  <c r="B10" s="1"/>
  <c r="B11" s="1"/>
  <c r="B12" s="1"/>
  <c r="B13" s="1"/>
  <c r="B14" s="1"/>
  <c r="N14" s="1"/>
  <c r="B4" i="15"/>
  <c r="N4" s="1"/>
  <c r="N2" i="8"/>
  <c r="N3" i="15"/>
  <c r="B3"/>
  <c r="N2"/>
  <c r="B4" i="1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N2"/>
  <c r="N68" i="13"/>
  <c r="B68"/>
  <c r="N67"/>
  <c r="B67"/>
  <c r="N66"/>
  <c r="B66"/>
  <c r="B3"/>
  <c r="N3" s="1"/>
  <c r="N2"/>
  <c r="N2" i="10"/>
  <c r="B75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3" i="9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N297" s="1"/>
  <c r="B4" i="3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7" i="34" l="1"/>
  <c r="N6"/>
  <c r="N5"/>
  <c r="N6" i="32"/>
  <c r="N5"/>
  <c r="B9" i="31"/>
  <c r="B10" s="1"/>
  <c r="B11" s="1"/>
  <c r="B12" s="1"/>
  <c r="B13" s="1"/>
  <c r="N8"/>
  <c r="N7"/>
  <c r="B5" i="30"/>
  <c r="B5" i="28"/>
  <c r="N4"/>
  <c r="N3"/>
  <c r="B9" i="25"/>
  <c r="N8"/>
  <c r="N4"/>
  <c r="B5" i="21"/>
  <c r="B4" i="20"/>
  <c r="B5" s="1"/>
  <c r="B6" s="1"/>
  <c r="N6" s="1"/>
  <c r="B3" i="19"/>
  <c r="N6" i="17"/>
  <c r="N7"/>
  <c r="B15"/>
  <c r="N11"/>
  <c r="N3"/>
  <c r="N13"/>
  <c r="N5"/>
  <c r="N8"/>
  <c r="N12"/>
  <c r="N4"/>
  <c r="N9"/>
  <c r="N10"/>
  <c r="B5" i="15"/>
  <c r="N8" i="14"/>
  <c r="N194" i="9"/>
  <c r="N146"/>
  <c r="N130"/>
  <c r="N122"/>
  <c r="N114"/>
  <c r="N106"/>
  <c r="N98"/>
  <c r="N90"/>
  <c r="N82"/>
  <c r="N74"/>
  <c r="N66"/>
  <c r="N58"/>
  <c r="N50"/>
  <c r="N42"/>
  <c r="N34"/>
  <c r="N26"/>
  <c r="N18"/>
  <c r="N10"/>
  <c r="N2"/>
  <c r="N282"/>
  <c r="N218"/>
  <c r="N138"/>
  <c r="N291"/>
  <c r="N283"/>
  <c r="N275"/>
  <c r="N267"/>
  <c r="N259"/>
  <c r="N251"/>
  <c r="N243"/>
  <c r="N235"/>
  <c r="N227"/>
  <c r="N219"/>
  <c r="N211"/>
  <c r="N203"/>
  <c r="N195"/>
  <c r="N187"/>
  <c r="N179"/>
  <c r="N171"/>
  <c r="N163"/>
  <c r="N155"/>
  <c r="N147"/>
  <c r="N139"/>
  <c r="N131"/>
  <c r="N123"/>
  <c r="N115"/>
  <c r="N107"/>
  <c r="N99"/>
  <c r="N91"/>
  <c r="N83"/>
  <c r="N75"/>
  <c r="N67"/>
  <c r="N59"/>
  <c r="N51"/>
  <c r="N43"/>
  <c r="N35"/>
  <c r="N27"/>
  <c r="N19"/>
  <c r="N11"/>
  <c r="N3"/>
  <c r="N266"/>
  <c r="N210"/>
  <c r="N154"/>
  <c r="N292"/>
  <c r="N284"/>
  <c r="N276"/>
  <c r="N268"/>
  <c r="N260"/>
  <c r="N252"/>
  <c r="N244"/>
  <c r="N236"/>
  <c r="N228"/>
  <c r="N220"/>
  <c r="N212"/>
  <c r="N204"/>
  <c r="N196"/>
  <c r="N188"/>
  <c r="N180"/>
  <c r="N172"/>
  <c r="N164"/>
  <c r="N156"/>
  <c r="N148"/>
  <c r="N140"/>
  <c r="N132"/>
  <c r="N124"/>
  <c r="N116"/>
  <c r="N108"/>
  <c r="N100"/>
  <c r="N92"/>
  <c r="N84"/>
  <c r="N76"/>
  <c r="N68"/>
  <c r="N60"/>
  <c r="N52"/>
  <c r="N44"/>
  <c r="N36"/>
  <c r="N28"/>
  <c r="N20"/>
  <c r="N12"/>
  <c r="N4"/>
  <c r="N258"/>
  <c r="N202"/>
  <c r="N293"/>
  <c r="N285"/>
  <c r="N277"/>
  <c r="N269"/>
  <c r="N261"/>
  <c r="N253"/>
  <c r="N245"/>
  <c r="N237"/>
  <c r="N229"/>
  <c r="N221"/>
  <c r="N213"/>
  <c r="N205"/>
  <c r="N197"/>
  <c r="N189"/>
  <c r="N181"/>
  <c r="N173"/>
  <c r="N165"/>
  <c r="N157"/>
  <c r="N149"/>
  <c r="N141"/>
  <c r="N133"/>
  <c r="N125"/>
  <c r="N117"/>
  <c r="N109"/>
  <c r="N101"/>
  <c r="N93"/>
  <c r="N85"/>
  <c r="N77"/>
  <c r="N69"/>
  <c r="N61"/>
  <c r="N53"/>
  <c r="N45"/>
  <c r="N37"/>
  <c r="N29"/>
  <c r="N21"/>
  <c r="N13"/>
  <c r="N5"/>
  <c r="N290"/>
  <c r="N234"/>
  <c r="N162"/>
  <c r="N294"/>
  <c r="N286"/>
  <c r="N278"/>
  <c r="N270"/>
  <c r="N262"/>
  <c r="N254"/>
  <c r="N246"/>
  <c r="N238"/>
  <c r="N230"/>
  <c r="N222"/>
  <c r="N214"/>
  <c r="N206"/>
  <c r="N198"/>
  <c r="N190"/>
  <c r="N182"/>
  <c r="N174"/>
  <c r="N166"/>
  <c r="N158"/>
  <c r="N150"/>
  <c r="N142"/>
  <c r="N134"/>
  <c r="N126"/>
  <c r="N118"/>
  <c r="N110"/>
  <c r="N102"/>
  <c r="N94"/>
  <c r="N86"/>
  <c r="N78"/>
  <c r="N70"/>
  <c r="N62"/>
  <c r="N54"/>
  <c r="N46"/>
  <c r="N38"/>
  <c r="N30"/>
  <c r="N22"/>
  <c r="N14"/>
  <c r="N6"/>
  <c r="N242"/>
  <c r="N170"/>
  <c r="N295"/>
  <c r="N287"/>
  <c r="N279"/>
  <c r="N271"/>
  <c r="N263"/>
  <c r="N255"/>
  <c r="N247"/>
  <c r="N239"/>
  <c r="N231"/>
  <c r="N223"/>
  <c r="N215"/>
  <c r="N207"/>
  <c r="N199"/>
  <c r="N191"/>
  <c r="N183"/>
  <c r="N175"/>
  <c r="N167"/>
  <c r="N159"/>
  <c r="N151"/>
  <c r="N143"/>
  <c r="N135"/>
  <c r="N127"/>
  <c r="N119"/>
  <c r="N111"/>
  <c r="N103"/>
  <c r="N95"/>
  <c r="N87"/>
  <c r="N79"/>
  <c r="N71"/>
  <c r="N63"/>
  <c r="N55"/>
  <c r="N47"/>
  <c r="N39"/>
  <c r="N31"/>
  <c r="N23"/>
  <c r="N15"/>
  <c r="N7"/>
  <c r="N274"/>
  <c r="N226"/>
  <c r="N178"/>
  <c r="N296"/>
  <c r="N288"/>
  <c r="N280"/>
  <c r="N272"/>
  <c r="N264"/>
  <c r="N256"/>
  <c r="N248"/>
  <c r="N240"/>
  <c r="N232"/>
  <c r="N224"/>
  <c r="N216"/>
  <c r="N208"/>
  <c r="N200"/>
  <c r="N192"/>
  <c r="N184"/>
  <c r="N176"/>
  <c r="N168"/>
  <c r="N160"/>
  <c r="N152"/>
  <c r="N144"/>
  <c r="N136"/>
  <c r="N128"/>
  <c r="N120"/>
  <c r="N112"/>
  <c r="N104"/>
  <c r="N96"/>
  <c r="N88"/>
  <c r="N80"/>
  <c r="N72"/>
  <c r="N64"/>
  <c r="N56"/>
  <c r="N48"/>
  <c r="N40"/>
  <c r="N32"/>
  <c r="N24"/>
  <c r="N16"/>
  <c r="N8"/>
  <c r="N250"/>
  <c r="N186"/>
  <c r="N289"/>
  <c r="N281"/>
  <c r="N273"/>
  <c r="N265"/>
  <c r="N257"/>
  <c r="N249"/>
  <c r="N241"/>
  <c r="N233"/>
  <c r="N225"/>
  <c r="N217"/>
  <c r="N209"/>
  <c r="N201"/>
  <c r="N193"/>
  <c r="N185"/>
  <c r="N177"/>
  <c r="N169"/>
  <c r="N161"/>
  <c r="N153"/>
  <c r="N145"/>
  <c r="N137"/>
  <c r="N129"/>
  <c r="N121"/>
  <c r="N113"/>
  <c r="N105"/>
  <c r="N97"/>
  <c r="N89"/>
  <c r="N81"/>
  <c r="N73"/>
  <c r="N65"/>
  <c r="N57"/>
  <c r="N49"/>
  <c r="N41"/>
  <c r="N33"/>
  <c r="N25"/>
  <c r="N17"/>
  <c r="N9"/>
  <c r="N7" i="34" l="1"/>
  <c r="B8"/>
  <c r="N7" i="32"/>
  <c r="B6" i="30"/>
  <c r="N5"/>
  <c r="B6" i="28"/>
  <c r="N5"/>
  <c r="B10" i="25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N9"/>
  <c r="B6" i="21"/>
  <c r="B7" i="20"/>
  <c r="B8" s="1"/>
  <c r="N5"/>
  <c r="N4"/>
  <c r="N3" i="19"/>
  <c r="B4"/>
  <c r="B5" s="1"/>
  <c r="B6" s="1"/>
  <c r="B7" s="1"/>
  <c r="B8" s="1"/>
  <c r="B9" s="1"/>
  <c r="B10" s="1"/>
  <c r="B11" s="1"/>
  <c r="B12" s="1"/>
  <c r="B13" s="1"/>
  <c r="B14" s="1"/>
  <c r="B15" s="1"/>
  <c r="B16" s="1"/>
  <c r="N16" s="1"/>
  <c r="B16" i="17"/>
  <c r="N15"/>
  <c r="N5" i="15"/>
  <c r="B6"/>
  <c r="B9" i="34" l="1"/>
  <c r="N8"/>
  <c r="N8" i="32"/>
  <c r="N10" i="31"/>
  <c r="N13"/>
  <c r="B7" i="30"/>
  <c r="N6"/>
  <c r="B7" i="28"/>
  <c r="N6"/>
  <c r="B7" i="21"/>
  <c r="N7" i="20"/>
  <c r="B9"/>
  <c r="N8"/>
  <c r="N15" i="19"/>
  <c r="B17" i="17"/>
  <c r="N16"/>
  <c r="B7" i="15"/>
  <c r="N6"/>
  <c r="N22" i="14"/>
  <c r="B10" i="34" l="1"/>
  <c r="N9"/>
  <c r="N9" i="32"/>
  <c r="B14" i="31"/>
  <c r="N9"/>
  <c r="B8" i="30"/>
  <c r="N7"/>
  <c r="B8" i="28"/>
  <c r="N7"/>
  <c r="B8" i="21"/>
  <c r="B10" i="20"/>
  <c r="N9"/>
  <c r="B18" i="17"/>
  <c r="N17"/>
  <c r="B8" i="15"/>
  <c r="N7"/>
  <c r="N24" i="14"/>
  <c r="N23"/>
  <c r="N10" i="34" l="1"/>
  <c r="B11"/>
  <c r="N10" i="32"/>
  <c r="N14" i="31"/>
  <c r="B9" i="30"/>
  <c r="N8"/>
  <c r="B9" i="28"/>
  <c r="N8"/>
  <c r="B9" i="21"/>
  <c r="B11" i="20"/>
  <c r="N10"/>
  <c r="N5" i="19"/>
  <c r="N4"/>
  <c r="B19" i="17"/>
  <c r="N18"/>
  <c r="B9" i="15"/>
  <c r="N8"/>
  <c r="N11" i="34" l="1"/>
  <c r="B12"/>
  <c r="N11" i="32"/>
  <c r="N5" i="31"/>
  <c r="B10" i="30"/>
  <c r="N9"/>
  <c r="B10" i="28"/>
  <c r="N9"/>
  <c r="B10" i="21"/>
  <c r="B12" i="20"/>
  <c r="N11"/>
  <c r="N6" i="19"/>
  <c r="B20" i="17"/>
  <c r="N19"/>
  <c r="N9" i="15"/>
  <c r="B10"/>
  <c r="N12" i="34" l="1"/>
  <c r="B13"/>
  <c r="N12" i="32"/>
  <c r="N6" i="31"/>
  <c r="N12"/>
  <c r="N11"/>
  <c r="B11" i="30"/>
  <c r="N10"/>
  <c r="B11" i="28"/>
  <c r="N10"/>
  <c r="B11" i="21"/>
  <c r="B13" i="20"/>
  <c r="N12"/>
  <c r="N7" i="19"/>
  <c r="B21" i="17"/>
  <c r="N20"/>
  <c r="N10" i="15"/>
  <c r="B11"/>
  <c r="N10" i="14"/>
  <c r="B14" i="34" l="1"/>
  <c r="N13"/>
  <c r="N13" i="32"/>
  <c r="B3" i="31"/>
  <c r="N3" s="1"/>
  <c r="N2"/>
  <c r="N11" i="30"/>
  <c r="B12"/>
  <c r="B12" i="28"/>
  <c r="N11"/>
  <c r="B12" i="21"/>
  <c r="B14" i="20"/>
  <c r="N13"/>
  <c r="N9" i="19"/>
  <c r="N8"/>
  <c r="B22" i="17"/>
  <c r="N21"/>
  <c r="B12" i="15"/>
  <c r="N11"/>
  <c r="N9" i="14"/>
  <c r="B15" i="34" l="1"/>
  <c r="N14"/>
  <c r="N14" i="32"/>
  <c r="B13" i="30"/>
  <c r="N12"/>
  <c r="B13" i="28"/>
  <c r="N12"/>
  <c r="N6" i="25"/>
  <c r="B13" i="21"/>
  <c r="B15" i="20"/>
  <c r="N14"/>
  <c r="B23" i="17"/>
  <c r="N22"/>
  <c r="B13" i="15"/>
  <c r="N12"/>
  <c r="N15" i="34" l="1"/>
  <c r="B16"/>
  <c r="N15" i="32"/>
  <c r="N13" i="30"/>
  <c r="B14"/>
  <c r="B14" i="28"/>
  <c r="N13"/>
  <c r="B14" i="21"/>
  <c r="N15" i="20"/>
  <c r="B16"/>
  <c r="N16" s="1"/>
  <c r="B24" i="17"/>
  <c r="N23"/>
  <c r="B14" i="15"/>
  <c r="N13"/>
  <c r="B3" i="14"/>
  <c r="B17" i="34" l="1"/>
  <c r="N16"/>
  <c r="N16" i="32"/>
  <c r="B15" i="30"/>
  <c r="N14"/>
  <c r="B15" i="28"/>
  <c r="N14"/>
  <c r="B15" i="21"/>
  <c r="B25" i="17"/>
  <c r="N24"/>
  <c r="B15" i="15"/>
  <c r="N14"/>
  <c r="N4" i="14"/>
  <c r="N3"/>
  <c r="B18" i="34" l="1"/>
  <c r="N17"/>
  <c r="N17" i="32"/>
  <c r="B16" i="30"/>
  <c r="N15"/>
  <c r="B16" i="28"/>
  <c r="N15"/>
  <c r="B16" i="21"/>
  <c r="B26" i="17"/>
  <c r="N25"/>
  <c r="B16" i="15"/>
  <c r="N15"/>
  <c r="N5" i="14"/>
  <c r="N18" i="34" l="1"/>
  <c r="B19"/>
  <c r="N18" i="32"/>
  <c r="B17" i="30"/>
  <c r="N16"/>
  <c r="B17" i="28"/>
  <c r="N16"/>
  <c r="B17" i="21"/>
  <c r="B27" i="17"/>
  <c r="N26"/>
  <c r="B17" i="15"/>
  <c r="N16"/>
  <c r="N19" i="34" l="1"/>
  <c r="B20"/>
  <c r="N19" i="32"/>
  <c r="B18" i="30"/>
  <c r="N17"/>
  <c r="B18" i="28"/>
  <c r="N17"/>
  <c r="B18" i="21"/>
  <c r="B28" i="17"/>
  <c r="N27"/>
  <c r="B18" i="15"/>
  <c r="N17"/>
  <c r="N20" i="34" l="1"/>
  <c r="B21"/>
  <c r="N20" i="32"/>
  <c r="B19" i="30"/>
  <c r="N18"/>
  <c r="B19" i="28"/>
  <c r="N18"/>
  <c r="B29" i="17"/>
  <c r="N28"/>
  <c r="N18" i="15"/>
  <c r="B19"/>
  <c r="B22" i="34" l="1"/>
  <c r="N21"/>
  <c r="N21" i="32"/>
  <c r="N19" i="30"/>
  <c r="B20"/>
  <c r="B20" i="28"/>
  <c r="N19"/>
  <c r="B30" i="17"/>
  <c r="N29"/>
  <c r="N19" i="15"/>
  <c r="B20"/>
  <c r="N11" i="14"/>
  <c r="N53" i="3"/>
  <c r="B23" i="34" l="1"/>
  <c r="N22"/>
  <c r="N22" i="32"/>
  <c r="N20" i="30"/>
  <c r="B21"/>
  <c r="B21" i="28"/>
  <c r="N20"/>
  <c r="B31" i="17"/>
  <c r="N30"/>
  <c r="B21" i="15"/>
  <c r="N20"/>
  <c r="N52" i="3"/>
  <c r="N38"/>
  <c r="N54"/>
  <c r="B24" i="34" l="1"/>
  <c r="N23"/>
  <c r="N23" i="32"/>
  <c r="N21" i="30"/>
  <c r="B22"/>
  <c r="B22" i="28"/>
  <c r="N21"/>
  <c r="B32" i="17"/>
  <c r="N31"/>
  <c r="N21" i="15"/>
  <c r="B22"/>
  <c r="N39" i="3"/>
  <c r="N55"/>
  <c r="B25" i="34" l="1"/>
  <c r="N24"/>
  <c r="N25" i="32"/>
  <c r="N24"/>
  <c r="B23" i="30"/>
  <c r="N22"/>
  <c r="N22" i="28"/>
  <c r="B33" i="17"/>
  <c r="N32"/>
  <c r="B23" i="15"/>
  <c r="N22"/>
  <c r="N40" i="3"/>
  <c r="N56"/>
  <c r="B26" i="34" l="1"/>
  <c r="N25"/>
  <c r="B24" i="30"/>
  <c r="N23"/>
  <c r="B34" i="17"/>
  <c r="N33"/>
  <c r="B24" i="15"/>
  <c r="N23"/>
  <c r="N41" i="3"/>
  <c r="N57"/>
  <c r="N26" i="34" l="1"/>
  <c r="B27"/>
  <c r="B25" i="30"/>
  <c r="N24"/>
  <c r="N23" i="28"/>
  <c r="B35" i="17"/>
  <c r="N34"/>
  <c r="B25" i="15"/>
  <c r="N24"/>
  <c r="N42" i="3"/>
  <c r="N58"/>
  <c r="N27" i="34" l="1"/>
  <c r="B28"/>
  <c r="B26" i="30"/>
  <c r="N26" s="1"/>
  <c r="N25"/>
  <c r="N24" i="28"/>
  <c r="B36" i="17"/>
  <c r="N35"/>
  <c r="N25" i="15"/>
  <c r="B26"/>
  <c r="N43" i="3"/>
  <c r="N59"/>
  <c r="N28" i="34" l="1"/>
  <c r="B29"/>
  <c r="N25" i="28"/>
  <c r="B37" i="17"/>
  <c r="N36"/>
  <c r="B27" i="15"/>
  <c r="N26"/>
  <c r="N44" i="3"/>
  <c r="N60"/>
  <c r="B30" i="34" l="1"/>
  <c r="N29"/>
  <c r="N26" i="28"/>
  <c r="B38" i="17"/>
  <c r="N37"/>
  <c r="N27" i="15"/>
  <c r="B28"/>
  <c r="N61" i="3"/>
  <c r="N62"/>
  <c r="N45"/>
  <c r="B31" i="34" l="1"/>
  <c r="N30"/>
  <c r="N27" i="28"/>
  <c r="B39" i="17"/>
  <c r="N38"/>
  <c r="B29" i="15"/>
  <c r="N28"/>
  <c r="N46" i="3"/>
  <c r="B32" i="34" l="1"/>
  <c r="N32" s="1"/>
  <c r="N31"/>
  <c r="N28" i="28"/>
  <c r="B40" i="17"/>
  <c r="N39"/>
  <c r="B30" i="15"/>
  <c r="N29"/>
  <c r="N47" i="3"/>
  <c r="N29" i="28" l="1"/>
  <c r="B41" i="17"/>
  <c r="N41" s="1"/>
  <c r="N40"/>
  <c r="B31" i="15"/>
  <c r="N30"/>
  <c r="N48" i="3"/>
  <c r="N30" i="28" l="1"/>
  <c r="B32" i="15"/>
  <c r="N31"/>
  <c r="N49" i="3"/>
  <c r="N31" i="28" l="1"/>
  <c r="B33" i="15"/>
  <c r="N32"/>
  <c r="N50" i="3"/>
  <c r="N32" i="28" l="1"/>
  <c r="B34" i="15"/>
  <c r="N33"/>
  <c r="N14" i="14"/>
  <c r="N13"/>
  <c r="N12"/>
  <c r="N51" i="3"/>
  <c r="N33" i="28" l="1"/>
  <c r="B35" i="15"/>
  <c r="N34"/>
  <c r="N15" i="14"/>
  <c r="N2" i="3"/>
  <c r="B3"/>
  <c r="N34" i="28" l="1"/>
  <c r="B36" i="15"/>
  <c r="N35"/>
  <c r="N16" i="14"/>
  <c r="N3" i="3"/>
  <c r="N35" i="28" l="1"/>
  <c r="B37" i="15"/>
  <c r="N36"/>
  <c r="N17" i="14"/>
  <c r="N4" i="3"/>
  <c r="N36" i="28" l="1"/>
  <c r="B38" i="15"/>
  <c r="N37"/>
  <c r="N18" i="14"/>
  <c r="N5" i="3"/>
  <c r="N39" i="28" l="1"/>
  <c r="N37"/>
  <c r="B39" i="15"/>
  <c r="N38"/>
  <c r="N19" i="14"/>
  <c r="N6" i="3"/>
  <c r="N38" i="28" l="1"/>
  <c r="B40" i="15"/>
  <c r="N39"/>
  <c r="N20" i="14"/>
  <c r="N7" i="3"/>
  <c r="B41" i="15" l="1"/>
  <c r="N40"/>
  <c r="N21" i="14"/>
  <c r="N8" i="3"/>
  <c r="N41" i="28" l="1"/>
  <c r="N40"/>
  <c r="N41" i="15"/>
  <c r="B42"/>
  <c r="N25" i="14"/>
  <c r="N9" i="3"/>
  <c r="N42" i="28" l="1"/>
  <c r="N42" i="15"/>
  <c r="B43"/>
  <c r="N43" s="1"/>
  <c r="N26" i="14"/>
  <c r="N10" i="3"/>
  <c r="N43" i="28" l="1"/>
  <c r="N27" i="14"/>
  <c r="N11" i="3"/>
  <c r="N46" i="28" l="1"/>
  <c r="N44"/>
  <c r="N28" i="14"/>
  <c r="N12" i="3"/>
  <c r="N45" i="28" l="1"/>
  <c r="N29" i="14"/>
  <c r="N13" i="3"/>
  <c r="N30" i="14" l="1"/>
  <c r="N14" i="3"/>
  <c r="N47" i="28" l="1"/>
  <c r="N31" i="14"/>
  <c r="N15" i="3"/>
  <c r="N32" i="14" l="1"/>
  <c r="N16" i="3"/>
  <c r="N33" i="14" l="1"/>
  <c r="N17" i="3"/>
  <c r="B3" i="8" l="1"/>
  <c r="N34" i="14"/>
  <c r="N18" i="3"/>
  <c r="N3" i="8" l="1"/>
  <c r="N35" i="14"/>
  <c r="N19" i="3"/>
  <c r="N36" i="14" l="1"/>
  <c r="N37"/>
  <c r="N20" i="3"/>
  <c r="N21" l="1"/>
  <c r="N22" l="1"/>
  <c r="N23" l="1"/>
  <c r="N24" l="1"/>
  <c r="N25" l="1"/>
  <c r="N26" l="1"/>
  <c r="N27" l="1"/>
  <c r="N28" l="1"/>
  <c r="N29" l="1"/>
  <c r="N30" l="1"/>
  <c r="N31" l="1"/>
  <c r="N32" l="1"/>
  <c r="N33" l="1"/>
  <c r="N34" l="1"/>
  <c r="N35" l="1"/>
  <c r="N36" l="1"/>
  <c r="N37"/>
  <c r="B3" i="10" l="1"/>
  <c r="N3" l="1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N102" l="1"/>
  <c r="N76"/>
  <c r="N103" l="1"/>
  <c r="N75"/>
  <c r="N104" l="1"/>
  <c r="N5"/>
  <c r="N105" l="1"/>
  <c r="N4"/>
  <c r="N106" l="1"/>
  <c r="N10"/>
  <c r="N107" l="1"/>
  <c r="N78"/>
  <c r="N77"/>
  <c r="N108" l="1"/>
  <c r="N80"/>
  <c r="N79"/>
  <c r="N109" l="1"/>
  <c r="N7"/>
  <c r="N6"/>
  <c r="N9" l="1"/>
  <c r="N8"/>
  <c r="N111" l="1"/>
  <c r="N110"/>
  <c r="N112" l="1"/>
  <c r="N113" l="1"/>
  <c r="N115" l="1"/>
  <c r="N114"/>
  <c r="N82" l="1"/>
  <c r="N81"/>
  <c r="N83" l="1"/>
  <c r="N84" l="1"/>
  <c r="N85" l="1"/>
  <c r="N86" l="1"/>
  <c r="N87" l="1"/>
  <c r="N88" l="1"/>
  <c r="N89" l="1"/>
  <c r="N90" l="1"/>
  <c r="N117"/>
  <c r="N116"/>
  <c r="N91" l="1"/>
  <c r="N119"/>
  <c r="N118"/>
  <c r="N92" l="1"/>
  <c r="N93" l="1"/>
  <c r="N94" l="1"/>
  <c r="N95" l="1"/>
  <c r="N96" l="1"/>
  <c r="N97" l="1"/>
  <c r="N98" l="1"/>
  <c r="N99" l="1"/>
  <c r="N101" l="1"/>
  <c r="N100"/>
  <c r="N69"/>
  <c r="N36"/>
  <c r="N37"/>
  <c r="N13"/>
  <c r="N70"/>
  <c r="N38"/>
  <c r="N52"/>
  <c r="N123"/>
  <c r="N66"/>
  <c r="N152"/>
  <c r="N151"/>
  <c r="N63"/>
  <c r="N43"/>
  <c r="N35"/>
  <c r="N150"/>
  <c r="N125"/>
  <c r="N34"/>
  <c r="N68"/>
  <c r="N124"/>
  <c r="N67"/>
  <c r="N155"/>
  <c r="N154"/>
  <c r="N153"/>
  <c r="N131"/>
  <c r="N130"/>
  <c r="N122"/>
  <c r="N27"/>
  <c r="N121"/>
  <c r="N26"/>
  <c r="N146"/>
  <c r="N18"/>
  <c r="N149"/>
  <c r="N62"/>
  <c r="N147"/>
  <c r="N142"/>
  <c r="N129"/>
  <c r="N148"/>
  <c r="N61"/>
  <c r="N19"/>
  <c r="N21"/>
  <c r="N128"/>
  <c r="N20"/>
  <c r="N143"/>
  <c r="N141"/>
  <c r="N145"/>
  <c r="N57"/>
  <c r="N140"/>
  <c r="N144"/>
  <c r="N58"/>
  <c r="N60"/>
  <c r="N65"/>
  <c r="N64"/>
  <c r="N59"/>
  <c r="N30"/>
  <c r="N127"/>
  <c r="N14"/>
  <c r="N126"/>
  <c r="N31"/>
  <c r="N33"/>
  <c r="N71"/>
  <c r="N17"/>
  <c r="N15"/>
  <c r="N32"/>
  <c r="N72"/>
  <c r="N74"/>
  <c r="N16"/>
  <c r="N29"/>
  <c r="N73"/>
  <c r="N39"/>
  <c r="N28"/>
  <c r="N139"/>
  <c r="N42"/>
  <c r="N25"/>
  <c r="N40"/>
  <c r="N138"/>
  <c r="N133"/>
  <c r="N23"/>
  <c r="N24"/>
  <c r="N41"/>
  <c r="N132"/>
  <c r="N53"/>
  <c r="N22"/>
  <c r="N120"/>
  <c r="N12"/>
  <c r="N48"/>
  <c r="N136"/>
  <c r="N44"/>
  <c r="N45"/>
  <c r="N135"/>
  <c r="N11"/>
  <c r="N134"/>
  <c r="N51"/>
  <c r="N56"/>
  <c r="N137"/>
  <c r="N47"/>
  <c r="N46"/>
  <c r="N50"/>
  <c r="N55"/>
  <c r="N49"/>
  <c r="N54"/>
  <c r="B4" i="13"/>
  <c r="B5" s="1"/>
  <c r="N4"/>
  <c r="N5" l="1"/>
  <c r="B6"/>
  <c r="N6" l="1"/>
  <c r="B7"/>
  <c r="N7" l="1"/>
  <c r="B8"/>
  <c r="B9" l="1"/>
  <c r="N8"/>
  <c r="B10" l="1"/>
  <c r="N9"/>
  <c r="N10" l="1"/>
  <c r="B11"/>
  <c r="B12" l="1"/>
  <c r="N11"/>
  <c r="B13" l="1"/>
  <c r="N12"/>
  <c r="B14" l="1"/>
  <c r="N13"/>
  <c r="N14" l="1"/>
  <c r="B15"/>
  <c r="B16" l="1"/>
  <c r="N15"/>
  <c r="N16" l="1"/>
  <c r="B17"/>
  <c r="N17" l="1"/>
  <c r="B18"/>
  <c r="B19" l="1"/>
  <c r="N18"/>
  <c r="B20" l="1"/>
  <c r="N19"/>
  <c r="N20" l="1"/>
  <c r="B21"/>
  <c r="B22" l="1"/>
  <c r="N21"/>
  <c r="B23" l="1"/>
  <c r="N22"/>
  <c r="N23" l="1"/>
  <c r="B24"/>
  <c r="N24" l="1"/>
  <c r="B25"/>
  <c r="N25" l="1"/>
  <c r="B26"/>
  <c r="N26" l="1"/>
  <c r="B27"/>
  <c r="B28" l="1"/>
  <c r="N27"/>
  <c r="B29" l="1"/>
  <c r="N28"/>
  <c r="B30" l="1"/>
  <c r="N29"/>
  <c r="B31" l="1"/>
  <c r="N30"/>
  <c r="N31" l="1"/>
  <c r="B32"/>
  <c r="N32" l="1"/>
  <c r="B33"/>
  <c r="B34" l="1"/>
  <c r="N33"/>
  <c r="B35" l="1"/>
  <c r="N34"/>
  <c r="N35" l="1"/>
  <c r="B36"/>
  <c r="B37" l="1"/>
  <c r="N36"/>
  <c r="B38" l="1"/>
  <c r="N37"/>
  <c r="B39" l="1"/>
  <c r="N38"/>
  <c r="B40" l="1"/>
  <c r="N39"/>
  <c r="N40" l="1"/>
  <c r="B41"/>
  <c r="B42" l="1"/>
  <c r="N41"/>
  <c r="B43" l="1"/>
  <c r="N42"/>
  <c r="N43" l="1"/>
  <c r="B44"/>
  <c r="N44" l="1"/>
  <c r="B45"/>
  <c r="N45" l="1"/>
  <c r="B46"/>
  <c r="N46" l="1"/>
  <c r="B47"/>
  <c r="B48" l="1"/>
  <c r="N47"/>
  <c r="B49" l="1"/>
  <c r="N48"/>
  <c r="B50" l="1"/>
  <c r="N49"/>
  <c r="N50" l="1"/>
  <c r="B51"/>
  <c r="B52" l="1"/>
  <c r="N51"/>
  <c r="B53" l="1"/>
  <c r="N52"/>
  <c r="B54" l="1"/>
  <c r="N53"/>
  <c r="B55" l="1"/>
  <c r="N54"/>
  <c r="N55" l="1"/>
  <c r="B56"/>
  <c r="N56" l="1"/>
  <c r="B57"/>
  <c r="N57" l="1"/>
  <c r="B58"/>
  <c r="B59" l="1"/>
  <c r="N58"/>
  <c r="N59" l="1"/>
  <c r="B60"/>
  <c r="B61" l="1"/>
  <c r="N60"/>
  <c r="B62" l="1"/>
  <c r="N61"/>
  <c r="B63" l="1"/>
  <c r="N62"/>
  <c r="N63" l="1"/>
  <c r="B64"/>
  <c r="B65" l="1"/>
  <c r="N65" s="1"/>
  <c r="N64"/>
  <c r="N6" i="14"/>
  <c r="N7" l="1"/>
  <c r="B4" i="8" l="1"/>
  <c r="N4" l="1"/>
  <c r="B5"/>
  <c r="N5" l="1"/>
  <c r="B6" l="1"/>
  <c r="B7" l="1"/>
  <c r="N6"/>
  <c r="N7" l="1"/>
  <c r="B8" l="1"/>
  <c r="N8" l="1"/>
  <c r="B9"/>
  <c r="B10" s="1"/>
  <c r="N10" l="1"/>
  <c r="B11"/>
  <c r="N9"/>
  <c r="B12" l="1"/>
  <c r="N11"/>
  <c r="B13" l="1"/>
  <c r="N12"/>
  <c r="N13" l="1"/>
  <c r="B14"/>
  <c r="B15" l="1"/>
  <c r="N14"/>
  <c r="B16" l="1"/>
  <c r="N15"/>
  <c r="B17" l="1"/>
  <c r="N16"/>
  <c r="N17" l="1"/>
  <c r="B18"/>
  <c r="N18" l="1"/>
  <c r="B19"/>
  <c r="B20" l="1"/>
  <c r="N19"/>
  <c r="N20" l="1"/>
  <c r="B21"/>
  <c r="B22" l="1"/>
  <c r="N21"/>
  <c r="N22" l="1"/>
  <c r="B23"/>
  <c r="N23" l="1"/>
  <c r="B24"/>
  <c r="N24" l="1"/>
  <c r="B25"/>
  <c r="N25" l="1"/>
  <c r="B26"/>
  <c r="B27" l="1"/>
  <c r="N26"/>
  <c r="N27" l="1"/>
  <c r="B28"/>
  <c r="B29" l="1"/>
  <c r="N28"/>
  <c r="N29" l="1"/>
  <c r="B30"/>
  <c r="N30" l="1"/>
  <c r="B31"/>
  <c r="N31" l="1"/>
  <c r="B32"/>
  <c r="B33" l="1"/>
  <c r="N32"/>
  <c r="N33" l="1"/>
  <c r="B34"/>
  <c r="N34" l="1"/>
  <c r="B35"/>
  <c r="N35" l="1"/>
  <c r="B36"/>
  <c r="B37" l="1"/>
  <c r="N36"/>
  <c r="B38" l="1"/>
  <c r="N37"/>
  <c r="B39" l="1"/>
  <c r="N38"/>
  <c r="B40" l="1"/>
  <c r="N39"/>
  <c r="N40" l="1"/>
  <c r="B41"/>
  <c r="N41" l="1"/>
  <c r="B42"/>
  <c r="B43" l="1"/>
  <c r="N42"/>
  <c r="B44" l="1"/>
  <c r="N43"/>
  <c r="B45" l="1"/>
  <c r="N44"/>
  <c r="N45" l="1"/>
  <c r="B46"/>
  <c r="N46" l="1"/>
  <c r="B47"/>
  <c r="N47" l="1"/>
  <c r="B48"/>
  <c r="B49" l="1"/>
  <c r="N48"/>
  <c r="B50" l="1"/>
  <c r="N49"/>
  <c r="B51" l="1"/>
  <c r="N50"/>
  <c r="B52" l="1"/>
  <c r="N51"/>
  <c r="N52" l="1"/>
  <c r="B53"/>
  <c r="N53" l="1"/>
  <c r="B54"/>
  <c r="B55" l="1"/>
  <c r="N54"/>
  <c r="N55" l="1"/>
  <c r="B56"/>
  <c r="N56" l="1"/>
  <c r="B57"/>
  <c r="N57" l="1"/>
  <c r="B58"/>
  <c r="B59" l="1"/>
  <c r="N58"/>
  <c r="N59" l="1"/>
  <c r="B60"/>
  <c r="N60" l="1"/>
  <c r="B61"/>
  <c r="B62" l="1"/>
  <c r="N61"/>
  <c r="B63" l="1"/>
  <c r="N62"/>
  <c r="B64" l="1"/>
  <c r="N63"/>
  <c r="N64" l="1"/>
  <c r="B65"/>
  <c r="N65" l="1"/>
  <c r="B66"/>
  <c r="N66" l="1"/>
  <c r="B67"/>
  <c r="B68" l="1"/>
  <c r="N67"/>
  <c r="B69" l="1"/>
  <c r="N68"/>
  <c r="N69" l="1"/>
  <c r="B70"/>
  <c r="N70" l="1"/>
  <c r="B71"/>
  <c r="B72" l="1"/>
  <c r="N71"/>
  <c r="N72" l="1"/>
  <c r="B73"/>
  <c r="N73" l="1"/>
  <c r="B74"/>
  <c r="B75" l="1"/>
  <c r="N74"/>
  <c r="N75" l="1"/>
  <c r="B76"/>
  <c r="B77" l="1"/>
  <c r="N76"/>
  <c r="B78" l="1"/>
  <c r="N77"/>
  <c r="N78" l="1"/>
  <c r="B79"/>
  <c r="N79" l="1"/>
  <c r="B80"/>
  <c r="N80" l="1"/>
  <c r="B81"/>
  <c r="B82" l="1"/>
  <c r="N81"/>
  <c r="B83" l="1"/>
  <c r="N82"/>
  <c r="N83" l="1"/>
  <c r="B84"/>
  <c r="B85" l="1"/>
  <c r="N84"/>
  <c r="B86" l="1"/>
  <c r="N85"/>
  <c r="N86" l="1"/>
  <c r="B87"/>
  <c r="B88" l="1"/>
  <c r="N87"/>
  <c r="N88" l="1"/>
  <c r="B89"/>
  <c r="B90" l="1"/>
  <c r="N89"/>
  <c r="N90" l="1"/>
  <c r="B91"/>
  <c r="B92" l="1"/>
  <c r="N91"/>
  <c r="N92" l="1"/>
  <c r="B93"/>
  <c r="B94" l="1"/>
  <c r="N93"/>
  <c r="B95" l="1"/>
  <c r="N94"/>
  <c r="B96" l="1"/>
  <c r="N96" s="1"/>
  <c r="N95"/>
  <c r="B3" i="18"/>
  <c r="N3"/>
  <c r="N4" l="1"/>
  <c r="B4"/>
  <c r="B5" s="1"/>
  <c r="B6" l="1"/>
  <c r="N5"/>
  <c r="B7" l="1"/>
  <c r="N6"/>
  <c r="B8" l="1"/>
  <c r="N7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5"/>
  <c r="B27" l="1"/>
  <c r="N26"/>
  <c r="B28" l="1"/>
  <c r="N27"/>
  <c r="B29" l="1"/>
  <c r="N29" s="1"/>
  <c r="N28"/>
  <c r="N11" i="19" l="1"/>
  <c r="N12"/>
  <c r="N10"/>
  <c r="N13" l="1"/>
  <c r="N14" l="1"/>
  <c r="B3" i="6"/>
  <c r="B4" s="1"/>
  <c r="B5" s="1"/>
  <c r="B6" s="1"/>
  <c r="B7" s="1"/>
  <c r="N2"/>
  <c r="N4" l="1"/>
  <c r="N3"/>
  <c r="B8"/>
  <c r="N7"/>
  <c r="N5"/>
  <c r="N6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2" s="1"/>
  <c r="N21"/>
  <c r="N2" i="24" l="1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10" l="1"/>
  <c r="N11"/>
  <c r="N3"/>
  <c r="N4" l="1"/>
  <c r="N5"/>
  <c r="N24" l="1"/>
  <c r="N25"/>
  <c r="N26" l="1"/>
  <c r="N27" l="1"/>
  <c r="N28" l="1"/>
  <c r="N29" l="1"/>
  <c r="N30" l="1"/>
  <c r="N31" l="1"/>
  <c r="N32" l="1"/>
  <c r="N33" l="1"/>
  <c r="N34" l="1"/>
  <c r="N35" l="1"/>
  <c r="N36" l="1"/>
  <c r="N69" l="1"/>
  <c r="N37"/>
  <c r="N70" l="1"/>
  <c r="N71" l="1"/>
  <c r="N72" l="1"/>
  <c r="N73" l="1"/>
  <c r="N74" l="1"/>
  <c r="N75" l="1"/>
  <c r="N76" l="1"/>
  <c r="N77" l="1"/>
  <c r="N38" l="1"/>
  <c r="N78"/>
  <c r="N39" l="1"/>
  <c r="N6"/>
  <c r="N79"/>
  <c r="N40" l="1"/>
  <c r="N7"/>
  <c r="N80"/>
  <c r="N8" l="1"/>
  <c r="N9"/>
  <c r="N41"/>
  <c r="N81"/>
  <c r="N12" l="1"/>
  <c r="N42"/>
  <c r="N82"/>
  <c r="N43" l="1"/>
  <c r="N13"/>
  <c r="N83"/>
  <c r="N44" l="1"/>
  <c r="N14"/>
  <c r="N84"/>
  <c r="N45" l="1"/>
  <c r="N15"/>
  <c r="N85"/>
  <c r="N46" l="1"/>
  <c r="N16"/>
  <c r="N86"/>
  <c r="N47" l="1"/>
  <c r="N17"/>
  <c r="N87"/>
  <c r="N48" l="1"/>
  <c r="N88"/>
  <c r="N18" l="1"/>
  <c r="N49"/>
  <c r="N89"/>
  <c r="N19" l="1"/>
  <c r="N50"/>
  <c r="N90"/>
  <c r="N51" l="1"/>
  <c r="N20"/>
  <c r="N91"/>
  <c r="N52" l="1"/>
  <c r="N21"/>
  <c r="N92"/>
  <c r="N22" l="1"/>
  <c r="N53"/>
  <c r="N93"/>
  <c r="N23" l="1"/>
  <c r="N54"/>
  <c r="N94"/>
  <c r="N55" l="1"/>
  <c r="N95"/>
  <c r="N56" l="1"/>
  <c r="N96"/>
  <c r="N57" l="1"/>
  <c r="N97"/>
  <c r="N98"/>
  <c r="N58" l="1"/>
  <c r="N59" l="1"/>
  <c r="N60" l="1"/>
  <c r="N61" l="1"/>
  <c r="N62" l="1"/>
  <c r="N63" l="1"/>
  <c r="N64" l="1"/>
  <c r="N65" l="1"/>
  <c r="N66" l="1"/>
  <c r="N67" l="1"/>
  <c r="N68"/>
  <c r="N5" i="25"/>
  <c r="N7"/>
  <c r="N3"/>
  <c r="N2"/>
  <c r="N10"/>
  <c r="N16"/>
  <c r="N17" l="1"/>
  <c r="N11"/>
  <c r="N18" l="1"/>
  <c r="N12"/>
  <c r="N19" l="1"/>
  <c r="N13"/>
  <c r="N20" l="1"/>
  <c r="N15"/>
  <c r="N14"/>
  <c r="N21" l="1"/>
  <c r="N22" l="1"/>
  <c r="N23" l="1"/>
  <c r="N24" l="1"/>
  <c r="N25" l="1"/>
  <c r="N26" l="1"/>
  <c r="N27" l="1"/>
  <c r="N28" l="1"/>
  <c r="N29" l="1"/>
  <c r="N30" l="1"/>
  <c r="N31" l="1"/>
  <c r="N32" l="1"/>
  <c r="N33" l="1"/>
  <c r="N34" l="1"/>
  <c r="N35" l="1"/>
  <c r="N36" l="1"/>
  <c r="N37" l="1"/>
  <c r="N38" l="1"/>
  <c r="N39" l="1"/>
  <c r="N40" l="1"/>
  <c r="N41" l="1"/>
  <c r="N42" l="1"/>
  <c r="N43" l="1"/>
  <c r="N45" l="1"/>
  <c r="N44"/>
  <c r="B3" i="26"/>
  <c r="N75"/>
  <c r="N26"/>
  <c r="N103"/>
  <c r="N88"/>
  <c r="N16"/>
  <c r="N85"/>
  <c r="N22"/>
  <c r="N27"/>
  <c r="N17"/>
  <c r="N66"/>
  <c r="N23"/>
  <c r="N8"/>
  <c r="N43"/>
  <c r="N28"/>
  <c r="N21"/>
  <c r="N18"/>
  <c r="N76"/>
  <c r="N96"/>
  <c r="N92"/>
  <c r="N84"/>
  <c r="N80"/>
  <c r="N70"/>
  <c r="N59"/>
  <c r="N55"/>
  <c r="N51"/>
  <c r="N47"/>
  <c r="N95"/>
  <c r="N91"/>
  <c r="N83"/>
  <c r="N79"/>
  <c r="N69"/>
  <c r="N58"/>
  <c r="N54"/>
  <c r="N50"/>
  <c r="N46"/>
  <c r="N10"/>
  <c r="N94"/>
  <c r="N93"/>
  <c r="N90"/>
  <c r="N89"/>
  <c r="N82"/>
  <c r="N81"/>
  <c r="N78"/>
  <c r="N77"/>
  <c r="N68"/>
  <c r="N67"/>
  <c r="N57"/>
  <c r="N56"/>
  <c r="N53"/>
  <c r="N52"/>
  <c r="N49"/>
  <c r="N48"/>
  <c r="N45"/>
  <c r="N44"/>
  <c r="N9"/>
  <c r="N102"/>
  <c r="N101"/>
  <c r="N100"/>
  <c r="N99"/>
  <c r="N98"/>
  <c r="N97"/>
  <c r="N87"/>
  <c r="N86"/>
  <c r="N74"/>
  <c r="N73"/>
  <c r="N72"/>
  <c r="N71"/>
  <c r="N65"/>
  <c r="N64"/>
  <c r="N63"/>
  <c r="N62"/>
  <c r="N61"/>
  <c r="N60"/>
  <c r="N42"/>
  <c r="N41"/>
  <c r="N40"/>
  <c r="N39"/>
  <c r="N38"/>
  <c r="N37"/>
  <c r="N36"/>
  <c r="N35"/>
  <c r="N34"/>
  <c r="N33"/>
  <c r="N32"/>
  <c r="N31"/>
  <c r="N30"/>
  <c r="N29"/>
  <c r="N25"/>
  <c r="N24"/>
  <c r="N20"/>
  <c r="N19"/>
  <c r="N15"/>
  <c r="N14"/>
  <c r="N13"/>
  <c r="N12"/>
  <c r="N7"/>
  <c r="N6"/>
  <c r="N11"/>
  <c r="N3"/>
  <c r="N4"/>
  <c r="N5"/>
  <c r="N4" i="27"/>
  <c r="N2"/>
  <c r="N26" l="1"/>
  <c r="N25"/>
  <c r="N5" l="1"/>
  <c r="N27"/>
  <c r="N6" l="1"/>
  <c r="N28"/>
  <c r="N7" l="1"/>
  <c r="N29"/>
  <c r="N8" l="1"/>
  <c r="N30"/>
  <c r="N9" l="1"/>
  <c r="N31"/>
  <c r="N10" l="1"/>
  <c r="N32"/>
  <c r="N11" l="1"/>
  <c r="N33"/>
  <c r="N12" l="1"/>
  <c r="N34"/>
  <c r="N13" l="1"/>
  <c r="N35"/>
  <c r="N14" l="1"/>
  <c r="N36"/>
  <c r="N15" l="1"/>
  <c r="N37"/>
  <c r="N16" l="1"/>
  <c r="N38"/>
  <c r="N17" l="1"/>
  <c r="N39"/>
  <c r="N18" l="1"/>
  <c r="N40"/>
  <c r="N19" l="1"/>
  <c r="N41"/>
  <c r="N20" l="1"/>
  <c r="N42"/>
  <c r="N21" l="1"/>
  <c r="N43"/>
  <c r="N22" l="1"/>
  <c r="N44"/>
  <c r="N23" l="1"/>
  <c r="N24"/>
  <c r="N45"/>
  <c r="N46" l="1"/>
  <c r="N47" l="1"/>
  <c r="N49" l="1"/>
  <c r="N48"/>
  <c r="B3" i="29"/>
  <c r="B4" s="1"/>
  <c r="N8"/>
  <c r="N3" l="1"/>
  <c r="N4"/>
  <c r="B5"/>
  <c r="B6" l="1"/>
  <c r="N5"/>
  <c r="N9"/>
  <c r="B7" l="1"/>
  <c r="N7" s="1"/>
  <c r="N6"/>
  <c r="N10"/>
  <c r="N11" l="1"/>
  <c r="N12" l="1"/>
  <c r="N13" l="1"/>
  <c r="N14" l="1"/>
  <c r="N15" l="1"/>
  <c r="N16" l="1"/>
  <c r="N17" l="1"/>
  <c r="N18" l="1"/>
  <c r="N19" l="1"/>
  <c r="N20" l="1"/>
  <c r="N21" l="1"/>
  <c r="N23" l="1"/>
  <c r="N22"/>
  <c r="B3" i="34"/>
  <c r="B33"/>
  <c r="N33" s="1"/>
  <c r="B3" i="35"/>
  <c r="B4" s="1"/>
</calcChain>
</file>

<file path=xl/sharedStrings.xml><?xml version="1.0" encoding="utf-8"?>
<sst xmlns="http://schemas.openxmlformats.org/spreadsheetml/2006/main" count="24426" uniqueCount="1640">
  <si>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</si>
  <si>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</si>
  <si>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</si>
  <si>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</si>
  <si>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</si>
  <si>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</si>
  <si>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</si>
  <si>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</si>
  <si>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</si>
  <si>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</si>
  <si>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</si>
  <si>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</si>
  <si>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Notes</t>
  </si>
  <si>
    <t>Crafting Drop</t>
  </si>
  <si>
    <t>Crafting Drop Resref</t>
  </si>
  <si>
    <t>Mephit, Earth</t>
  </si>
  <si>
    <t>ar_mepearth001</t>
  </si>
  <si>
    <t>Outsider (Earth, Extraplanar)</t>
  </si>
  <si>
    <t>Underground</t>
  </si>
  <si>
    <t>Elemental Plane of Earth</t>
  </si>
  <si>
    <t>Rare</t>
  </si>
  <si>
    <t>Earth?</t>
  </si>
  <si>
    <t>1 - 12</t>
  </si>
  <si>
    <t>Should spawn w/ similar mephits</t>
  </si>
  <si>
    <t>Mephit, Ooze</t>
  </si>
  <si>
    <t>ar_mepooze001</t>
  </si>
  <si>
    <t>Outsider (Extraplanar, Water)</t>
  </si>
  <si>
    <t>Elemental Plane of Water</t>
  </si>
  <si>
    <t>Water?</t>
  </si>
  <si>
    <t>Mephit, Dust</t>
  </si>
  <si>
    <t>ar_mepdust001</t>
  </si>
  <si>
    <t>Outsider (Air, Extraplanar)</t>
  </si>
  <si>
    <t>Elemental Plane of Air</t>
  </si>
  <si>
    <t>Air or Silt?</t>
  </si>
  <si>
    <t>Mephit, Salt</t>
  </si>
  <si>
    <t>ar_mepsalt001</t>
  </si>
  <si>
    <t>Mephit, Fire</t>
  </si>
  <si>
    <t>ar_mepfire001</t>
  </si>
  <si>
    <t>Outsider (Extraplanar, Fire)</t>
  </si>
  <si>
    <t>Lava Gorge</t>
  </si>
  <si>
    <t>Elemental Plane of Fire</t>
  </si>
  <si>
    <t>Fire?</t>
  </si>
  <si>
    <t>Mephit, Magma</t>
  </si>
  <si>
    <t>ar_mepmagma001</t>
  </si>
  <si>
    <t>Mephit, Air</t>
  </si>
  <si>
    <t>ar_mepair001</t>
  </si>
  <si>
    <t>Mountains</t>
  </si>
  <si>
    <t>Air?</t>
  </si>
  <si>
    <t>Mephit, Steam</t>
  </si>
  <si>
    <t>ar_mepsteam001</t>
  </si>
  <si>
    <t>???</t>
  </si>
  <si>
    <t>Mephit, Water</t>
  </si>
  <si>
    <t>ar_mepwater001</t>
  </si>
  <si>
    <t>Last Sea</t>
  </si>
  <si>
    <t>Intellect Devourer [AR]</t>
  </si>
  <si>
    <t>intdevourer001</t>
  </si>
  <si>
    <t>Aberration</t>
  </si>
  <si>
    <t>1 - 4</t>
  </si>
  <si>
    <t>Zombie, Mul</t>
  </si>
  <si>
    <t>zombie002</t>
  </si>
  <si>
    <t>Undead</t>
  </si>
  <si>
    <t>Any</t>
  </si>
  <si>
    <t>Uncommon</t>
  </si>
  <si>
    <t>Varies</t>
  </si>
  <si>
    <t>Zombie, Human</t>
  </si>
  <si>
    <t>zombie003</t>
  </si>
  <si>
    <t>1 - 8</t>
  </si>
  <si>
    <t>Zombie, Human - Drops Key</t>
  </si>
  <si>
    <t>zombie001</t>
  </si>
  <si>
    <t>Unique</t>
  </si>
  <si>
    <t>Drops Zombie Key - Quest related</t>
  </si>
  <si>
    <t>Thinking Zombie, Mul - Epic DwD</t>
  </si>
  <si>
    <t>thinkzombie003</t>
  </si>
  <si>
    <t>Very Rare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</si>
  <si>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</si>
  <si>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</si>
  <si>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</si>
  <si>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</si>
  <si>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</si>
  <si>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</si>
  <si>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</si>
  <si>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</si>
  <si>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?</t>
  </si>
  <si>
    <t>Skeletal Guardian 1</t>
  </si>
  <si>
    <t>skeleguard001</t>
  </si>
  <si>
    <t>Drop 1/2 of the Golden Key</t>
  </si>
  <si>
    <t>Skeletal Guardian 2</t>
  </si>
  <si>
    <t>skeleguard002</t>
  </si>
  <si>
    <t>Dwarven Banshee, Epic Stalker</t>
  </si>
  <si>
    <t>dw_banshee001</t>
  </si>
  <si>
    <t>Dwarven Raaig, Epic Cleric</t>
  </si>
  <si>
    <t>dw_raaig001</t>
  </si>
  <si>
    <t>1 - 20</t>
  </si>
  <si>
    <t>Dwarven Ghost, Epic Wizard</t>
  </si>
  <si>
    <t>dw_ghost001</t>
  </si>
  <si>
    <t>Shadow  Mastiff</t>
  </si>
  <si>
    <t>shadowmastiff001</t>
  </si>
  <si>
    <t>Outsider</t>
  </si>
  <si>
    <t>The Black</t>
  </si>
  <si>
    <t>Hostile</t>
  </si>
  <si>
    <t>Shadow</t>
  </si>
  <si>
    <t>shadow001</t>
  </si>
  <si>
    <t>Undead (Incorporeal)</t>
  </si>
  <si>
    <t>1 - 11</t>
  </si>
  <si>
    <t>Shadow, Greater</t>
  </si>
  <si>
    <t>shadow002</t>
  </si>
  <si>
    <t>Shadow, Lesser</t>
  </si>
  <si>
    <t>shadow003</t>
  </si>
  <si>
    <t>Blaspheme</t>
  </si>
  <si>
    <t>blaspheme001</t>
  </si>
  <si>
    <t>Hills</t>
  </si>
  <si>
    <t>Plains</t>
  </si>
  <si>
    <t>1 - 2</t>
  </si>
  <si>
    <t>Cinderspawn</t>
  </si>
  <si>
    <t>cinderspawn001</t>
  </si>
  <si>
    <t>Undead (Fire)</t>
  </si>
  <si>
    <t>1 - 5</t>
  </si>
  <si>
    <t>Atropal</t>
  </si>
  <si>
    <t>atropal001</t>
  </si>
  <si>
    <t>Atropal Scion</t>
  </si>
  <si>
    <t>atropalscion001</t>
  </si>
  <si>
    <t>Bleakborn</t>
  </si>
  <si>
    <t>bleakborn001</t>
  </si>
  <si>
    <t>Deathlock</t>
  </si>
  <si>
    <t>deathlock001</t>
  </si>
  <si>
    <t>1 - 3</t>
  </si>
  <si>
    <t>Voidwraith</t>
  </si>
  <si>
    <t>voidwraith001</t>
  </si>
  <si>
    <t>Undead (Air, Incorporeal)</t>
  </si>
  <si>
    <t>Nightshade, Nightwalker</t>
  </si>
  <si>
    <t>nightwalker001</t>
  </si>
  <si>
    <t>Undead (Extraplanar)</t>
  </si>
  <si>
    <t>Breathdrinker</t>
  </si>
  <si>
    <t>ar_brdrinker_001</t>
  </si>
  <si>
    <t>Elemental (Air, Evil)</t>
  </si>
  <si>
    <t>Termperate Land</t>
  </si>
  <si>
    <t>Hulking Corpse</t>
  </si>
  <si>
    <t>hulkcorpse001</t>
  </si>
  <si>
    <t>Plague Blight</t>
  </si>
  <si>
    <t>plagueblight001</t>
  </si>
  <si>
    <t>1 - 6</t>
  </si>
  <si>
    <t>Wheep</t>
  </si>
  <si>
    <t>wheep001</t>
  </si>
  <si>
    <t>Cold Mountains</t>
  </si>
  <si>
    <t>1 - 10</t>
  </si>
  <si>
    <t>Wraith [AR]</t>
  </si>
  <si>
    <t>ar_wraith001</t>
  </si>
  <si>
    <t>2 - 11</t>
  </si>
  <si>
    <t>Wraith, Dread</t>
  </si>
  <si>
    <t>ar_wraith002</t>
  </si>
  <si>
    <t>Dream Vestige</t>
  </si>
  <si>
    <t>dreamvestige001</t>
  </si>
  <si>
    <t>Crypt Chanter</t>
  </si>
  <si>
    <t>cryptchanter001</t>
  </si>
  <si>
    <t>Undead (Incoporeal)</t>
  </si>
  <si>
    <t>Grue, Harginn</t>
  </si>
  <si>
    <t>grueharginn001</t>
  </si>
  <si>
    <t>Elemental (Fire, Evil)</t>
  </si>
  <si>
    <t>Grue, Ildriss</t>
  </si>
  <si>
    <t>grueildriss001</t>
  </si>
  <si>
    <t>Nightmare Beast</t>
  </si>
  <si>
    <t>ds_ntmrbeast001</t>
  </si>
  <si>
    <t>Magical Beast (Psionic)</t>
  </si>
  <si>
    <t>Aerial Servant</t>
  </si>
  <si>
    <t>ar_aerservant001</t>
  </si>
  <si>
    <t>Elemental (Air)</t>
  </si>
  <si>
    <t>Aerial Servant, Large</t>
  </si>
  <si>
    <t>ar_aerservant002</t>
  </si>
  <si>
    <t>11+</t>
  </si>
  <si>
    <t>Algoid, Large</t>
  </si>
  <si>
    <t>ar_algoid001</t>
  </si>
  <si>
    <t>Plant</t>
  </si>
  <si>
    <t>Temperate &amp; Warm Forests, Marsh</t>
  </si>
  <si>
    <t>3 - 6</t>
  </si>
  <si>
    <t>Need a smaller model</t>
  </si>
  <si>
    <t>Amphisibaena</t>
  </si>
  <si>
    <t>ar_amphis001</t>
  </si>
  <si>
    <t>Magical  Beast</t>
  </si>
  <si>
    <t>Pudding, Brown</t>
  </si>
  <si>
    <t>puddingbrown001</t>
  </si>
  <si>
    <t>Ooze</t>
  </si>
  <si>
    <t>Temperate &amp; Warm Marsh</t>
  </si>
  <si>
    <t>Mindless</t>
  </si>
  <si>
    <t>Pudding, Dun</t>
  </si>
  <si>
    <t>puddingdun001</t>
  </si>
  <si>
    <t>Any Warm Land</t>
  </si>
  <si>
    <t>Jelly, Mustard</t>
  </si>
  <si>
    <t>jellymustard001</t>
  </si>
  <si>
    <t>Marsh</t>
  </si>
  <si>
    <t>Obsidian Minotaur</t>
  </si>
  <si>
    <t>ar_obsmino001</t>
  </si>
  <si>
    <t>Construct</t>
  </si>
  <si>
    <t>Olive Slime</t>
  </si>
  <si>
    <t>slimeolive001</t>
  </si>
  <si>
    <t>n/a</t>
  </si>
  <si>
    <t>Shadow Rat, Common</t>
  </si>
  <si>
    <t>ar_shadowrat001</t>
  </si>
  <si>
    <t>half</t>
  </si>
  <si>
    <t>6 - 20</t>
  </si>
  <si>
    <t>Shadow Rat, Dire</t>
  </si>
  <si>
    <t>ar_shadowrat002</t>
  </si>
  <si>
    <t>6 - 11</t>
  </si>
  <si>
    <t>Slithering Tracker</t>
  </si>
  <si>
    <t>slithertrack001</t>
  </si>
  <si>
    <t>Slug, Giant</t>
  </si>
  <si>
    <t>sluggiant001</t>
  </si>
  <si>
    <t>Vermin</t>
  </si>
  <si>
    <t>Common</t>
  </si>
  <si>
    <t>Stunjelly</t>
  </si>
  <si>
    <t>stunjelly001</t>
  </si>
  <si>
    <t>Tick, Giant</t>
  </si>
  <si>
    <t>ar_gianttick001</t>
  </si>
  <si>
    <t>Temperate &amp; Warm Land</t>
  </si>
  <si>
    <t>3 - 12</t>
  </si>
  <si>
    <t>Vilstrak</t>
  </si>
  <si>
    <t>vilstrak001</t>
  </si>
  <si>
    <t>2 - 20</t>
  </si>
  <si>
    <t>Pudding, White</t>
  </si>
  <si>
    <t>puddingwhite001</t>
  </si>
  <si>
    <t>Any Cold Land</t>
  </si>
  <si>
    <t>Wind  Walker</t>
  </si>
  <si>
    <t>windwalker001</t>
  </si>
  <si>
    <t>Any Mountains</t>
  </si>
  <si>
    <t>Very  Rare</t>
  </si>
  <si>
    <t>Flame Snake, Minor</t>
  </si>
  <si>
    <t>ar_flamsnake_001</t>
  </si>
  <si>
    <t>Magical Beast (Fire)</t>
  </si>
  <si>
    <t>Any Land</t>
  </si>
  <si>
    <t>1 / 2</t>
  </si>
  <si>
    <t>4 - 12</t>
  </si>
  <si>
    <t>Flame Snake, Lesser</t>
  </si>
  <si>
    <t>ar_flamsnake_002</t>
  </si>
  <si>
    <t>1 - 7</t>
  </si>
  <si>
    <t>Flame Snake, Greater</t>
  </si>
  <si>
    <t>ar_flamsnake_003</t>
  </si>
  <si>
    <t>Necrophidius</t>
  </si>
  <si>
    <t>necrophidius</t>
  </si>
  <si>
    <t>Shadow Asp</t>
  </si>
  <si>
    <t>ar_shadowasp001</t>
  </si>
  <si>
    <t>Magical Beast</t>
  </si>
  <si>
    <t>Any Tomb</t>
  </si>
  <si>
    <t>1 /2</t>
  </si>
  <si>
    <t>Drake, Earth</t>
  </si>
  <si>
    <t>drake_earth001</t>
  </si>
  <si>
    <t>Dragon (Earth, Psionic)</t>
  </si>
  <si>
    <t>Test psionics</t>
  </si>
  <si>
    <t>Drake, Fire</t>
  </si>
  <si>
    <t>drake_fire001</t>
  </si>
  <si>
    <t>Dragon (Fire, Psionic)</t>
  </si>
  <si>
    <t>Volcano</t>
  </si>
  <si>
    <t>Drake, Air</t>
  </si>
  <si>
    <t>drake_air001</t>
  </si>
  <si>
    <t>Dragon (Air, Psionic)</t>
  </si>
  <si>
    <t>Drake, Water</t>
  </si>
  <si>
    <t>drake_water001</t>
  </si>
  <si>
    <t>Dragon (Psionic, Water)</t>
  </si>
  <si>
    <t>Aquatic</t>
  </si>
  <si>
    <t>Hej-Kin, Warrior</t>
  </si>
  <si>
    <t>hejkin</t>
  </si>
  <si>
    <t>Gobliniod</t>
  </si>
  <si>
    <t>2 - 5</t>
  </si>
  <si>
    <t>Hej-Kin, Preserver</t>
  </si>
  <si>
    <t>hejkin001</t>
  </si>
  <si>
    <t>Hej-Kin, Cleric</t>
  </si>
  <si>
    <t>hejkincleric</t>
  </si>
  <si>
    <t>Hej-Kin, Cleric 2</t>
  </si>
  <si>
    <t>hejkincleric001</t>
  </si>
  <si>
    <t>Hej-Kin Brute - Do Not Spawn!</t>
  </si>
  <si>
    <t>hejkinbrute</t>
  </si>
  <si>
    <t>Boss</t>
  </si>
  <si>
    <t>Id Fiend</t>
  </si>
  <si>
    <t>idfiend_001</t>
  </si>
  <si>
    <t>Magical Beast (psionic)</t>
  </si>
  <si>
    <t>Pakubrazi</t>
  </si>
  <si>
    <t>ar_pakubrazi_001</t>
  </si>
  <si>
    <t>Aberration (Shapechanger)</t>
  </si>
  <si>
    <t>Dagolar Slime</t>
  </si>
  <si>
    <t>ar_dagslime_001</t>
  </si>
  <si>
    <t>Dagolar Slime, Elder</t>
  </si>
  <si>
    <t>ar_dagslime_003</t>
  </si>
  <si>
    <t>Dagolar Slime, Large</t>
  </si>
  <si>
    <t>ar_dagslime_002</t>
  </si>
  <si>
    <t>Tyrian Slime</t>
  </si>
  <si>
    <t>ar_tyrslime_001</t>
  </si>
  <si>
    <t>Tyrian Slime, Elder</t>
  </si>
  <si>
    <t>ar_tyrslime_003</t>
  </si>
  <si>
    <t>Tyrian Slime, Large</t>
  </si>
  <si>
    <t>ar_tyrslime_002</t>
  </si>
  <si>
    <t>Crystal Spider</t>
  </si>
  <si>
    <t>crystalspider001</t>
  </si>
  <si>
    <t>Elemental (Earth, Psionic)</t>
  </si>
  <si>
    <t>Crystal Spider, Greater</t>
  </si>
  <si>
    <t>crystalspider002</t>
  </si>
  <si>
    <t>Dark Spider, Warrior</t>
  </si>
  <si>
    <t>darkspider001</t>
  </si>
  <si>
    <t>Dark Spider, Defiler</t>
  </si>
  <si>
    <t>darkspider002</t>
  </si>
  <si>
    <t>Dark  Spider, Psion</t>
  </si>
  <si>
    <t>darkspider003</t>
  </si>
  <si>
    <t>Aberration (Psionic)</t>
  </si>
  <si>
    <t>T'Chowb</t>
  </si>
  <si>
    <t>tchowb_001</t>
  </si>
  <si>
    <t>Monstrous Humaniod (Psionic)</t>
  </si>
  <si>
    <t>Rat: Dire</t>
  </si>
  <si>
    <t>ds_ratdire001</t>
  </si>
  <si>
    <t>Animal</t>
  </si>
  <si>
    <t>1 / 3</t>
  </si>
  <si>
    <t>11 - 20</t>
  </si>
  <si>
    <t>Tarek</t>
  </si>
  <si>
    <t>tarek_001</t>
  </si>
  <si>
    <t>Humanoid</t>
  </si>
  <si>
    <t>Tarek, Chieftain</t>
  </si>
  <si>
    <t>tarek_002</t>
  </si>
  <si>
    <t>Humaniod</t>
  </si>
  <si>
    <t>Magera</t>
  </si>
  <si>
    <t>magera_001</t>
  </si>
  <si>
    <t>Monstrous Humaniod</t>
  </si>
  <si>
    <t>2 - 8</t>
  </si>
  <si>
    <t>Magera Fighter</t>
  </si>
  <si>
    <t>magera_002</t>
  </si>
  <si>
    <t>Ooze, Angler</t>
  </si>
  <si>
    <t>ar_anglerooze001</t>
  </si>
  <si>
    <t>Termperate Marsh</t>
  </si>
  <si>
    <t>Blade Hood</t>
  </si>
  <si>
    <t>ar_bladehood001</t>
  </si>
  <si>
    <t>Desert</t>
  </si>
  <si>
    <t>Blade Hood, Greater</t>
  </si>
  <si>
    <t>ar_bladehood002</t>
  </si>
  <si>
    <t>Sand Wyvern, Male</t>
  </si>
  <si>
    <t>sandwyvern001</t>
  </si>
  <si>
    <t>Sand Wyvern, Female</t>
  </si>
  <si>
    <t>sandwyvern002</t>
  </si>
  <si>
    <t>Berzerker Wasp Swarm, Small</t>
  </si>
  <si>
    <t>ar_berzwasp001</t>
  </si>
  <si>
    <t>Rain Forests</t>
  </si>
  <si>
    <t>Termperate Plains</t>
  </si>
  <si>
    <t>Berzerker Wasp Swarm, Large</t>
  </si>
  <si>
    <t>ar_berzwasp002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</si>
  <si>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</si>
  <si>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</si>
  <si>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</si>
  <si>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</si>
  <si>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</si>
  <si>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</si>
  <si>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</si>
  <si>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</si>
  <si>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</si>
  <si>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</si>
  <si>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Marble Sentinel, Skyros</t>
  </si>
  <si>
    <t>ar_skyrossent001</t>
  </si>
  <si>
    <t>3 - 8</t>
  </si>
  <si>
    <t>Colossus, Stone</t>
  </si>
  <si>
    <t>stonecolossus001</t>
  </si>
  <si>
    <t>Cistern Fiend</t>
  </si>
  <si>
    <t>cisternfiend001</t>
  </si>
  <si>
    <t>Cloaker</t>
  </si>
  <si>
    <t>cloaker001</t>
  </si>
  <si>
    <t>Dune Reaper, Drone</t>
  </si>
  <si>
    <t>dunereaper001</t>
  </si>
  <si>
    <t>5 - 15</t>
  </si>
  <si>
    <t>Dust Digger</t>
  </si>
  <si>
    <t>dustdigger01</t>
  </si>
  <si>
    <t>Ethereal Filcher</t>
  </si>
  <si>
    <t>ar_ethfilcher001</t>
  </si>
  <si>
    <t>Ethereal Filcher, Greater</t>
  </si>
  <si>
    <t>ar_ethfilcher002</t>
  </si>
  <si>
    <t>Otyugh</t>
  </si>
  <si>
    <t>ar_otyugh_001</t>
  </si>
  <si>
    <t>Umber Hulk</t>
  </si>
  <si>
    <t>ar_umberhulk</t>
  </si>
  <si>
    <t>Bear, Athasian</t>
  </si>
  <si>
    <t>athasianbear001</t>
  </si>
  <si>
    <t>Silt</t>
  </si>
  <si>
    <t>Genie, Efreeti</t>
  </si>
  <si>
    <t>efreeti001</t>
  </si>
  <si>
    <t>Devastation Spider</t>
  </si>
  <si>
    <t>devspider001</t>
  </si>
  <si>
    <t>Devastation Beetle</t>
  </si>
  <si>
    <t>devbeetle001</t>
  </si>
  <si>
    <t>Devastation Scorpion</t>
  </si>
  <si>
    <t>devscorpion001</t>
  </si>
  <si>
    <t>Mastyrial, Black</t>
  </si>
  <si>
    <t>blkmastyrial_001</t>
  </si>
  <si>
    <t>5 - 20</t>
  </si>
  <si>
    <t>Mastyrial, Black, Greater</t>
  </si>
  <si>
    <t>blkmastyrial_002</t>
  </si>
  <si>
    <t>Mastyrial, Desert</t>
  </si>
  <si>
    <t>ar_desmast_001</t>
  </si>
  <si>
    <t>Deserts</t>
  </si>
  <si>
    <t>Axe Beak</t>
  </si>
  <si>
    <t>ar_axebeak001</t>
  </si>
  <si>
    <t>Temperate Land</t>
  </si>
  <si>
    <t>Warm Land</t>
  </si>
  <si>
    <t>Omnivore</t>
  </si>
  <si>
    <t>Bloodhawk</t>
  </si>
  <si>
    <t>ar_bloodhawk_001</t>
  </si>
  <si>
    <t>Any Temperate Land</t>
  </si>
  <si>
    <t>Kes'trekel</t>
  </si>
  <si>
    <t>ds_kestrekel001</t>
  </si>
  <si>
    <t>3 - 30</t>
  </si>
  <si>
    <t>Jalath'gak</t>
  </si>
  <si>
    <t>ar_c_jathlagak</t>
  </si>
  <si>
    <t>Test Lootable corpse</t>
  </si>
  <si>
    <t>Kank, Domestic Worker</t>
  </si>
  <si>
    <t>ds_kank001</t>
  </si>
  <si>
    <t>Domestic</t>
  </si>
  <si>
    <t>1 - 50</t>
  </si>
  <si>
    <t>Kank Honey?</t>
  </si>
  <si>
    <t>Barbed Scorpion</t>
  </si>
  <si>
    <t>barbscorpion_001</t>
  </si>
  <si>
    <t>Monstrous Scorpion, Tiny</t>
  </si>
  <si>
    <t>monst_scorp001</t>
  </si>
  <si>
    <t>Warm Deserts</t>
  </si>
  <si>
    <t>8 - 16</t>
  </si>
  <si>
    <t>Monstrous Scorpion, Small</t>
  </si>
  <si>
    <t>monst_scorp002</t>
  </si>
  <si>
    <t>Monstrous Scorpion, Medium</t>
  </si>
  <si>
    <t>monst_scorp003</t>
  </si>
  <si>
    <t>Monstrous Scorpion, Large</t>
  </si>
  <si>
    <t>monst_scorp004</t>
  </si>
  <si>
    <t>1- 5</t>
  </si>
  <si>
    <t>Monstrous Scorpion, Huge</t>
  </si>
  <si>
    <t>monst_scorp005</t>
  </si>
  <si>
    <t>Monstrous Scorpion, Gargantuan</t>
  </si>
  <si>
    <t>monst_scorp006</t>
  </si>
  <si>
    <t>Gold Scorpion</t>
  </si>
  <si>
    <t>gold_scorp001</t>
  </si>
  <si>
    <t>Bandit Guard, Mul - Short Swords</t>
  </si>
  <si>
    <t>banditguard_001</t>
  </si>
  <si>
    <t>Mul</t>
  </si>
  <si>
    <t>Raider</t>
  </si>
  <si>
    <t>1 - 8 or 10 - 24</t>
  </si>
  <si>
    <t>Dune Bandit, Mul - Longsword</t>
  </si>
  <si>
    <t>dunebandit_001</t>
  </si>
  <si>
    <t>Bandit, Human - Psionic</t>
  </si>
  <si>
    <t>humanbandit_002</t>
  </si>
  <si>
    <t>Human</t>
  </si>
  <si>
    <t>Test Ego Whip</t>
  </si>
  <si>
    <t>Bandit, Human - Short Sword</t>
  </si>
  <si>
    <t>humanbandit_001</t>
  </si>
  <si>
    <t>Bandit Guard - Trikal</t>
  </si>
  <si>
    <t>Bandit, Halfling - Daggers</t>
  </si>
  <si>
    <t>halfbandit_001</t>
  </si>
  <si>
    <t>Halfling</t>
  </si>
  <si>
    <t>Warm Forests</t>
  </si>
  <si>
    <t>Dune Bandit - Longbow</t>
  </si>
  <si>
    <t>dunebandit_002</t>
  </si>
  <si>
    <t>Half-elf</t>
  </si>
  <si>
    <t>Defiler, Apprentice</t>
  </si>
  <si>
    <t>ar_defiler_001</t>
  </si>
  <si>
    <t>Gulgan Slaver - Half-elf</t>
  </si>
  <si>
    <t>ar_gulgslaver003</t>
  </si>
  <si>
    <t>Gulgan</t>
  </si>
  <si>
    <t>Draqoman 1</t>
  </si>
  <si>
    <t>draqoman1</t>
  </si>
  <si>
    <t>Urban</t>
  </si>
  <si>
    <t>Draqoman</t>
  </si>
  <si>
    <t>[AR] Water Elemental, Small</t>
  </si>
  <si>
    <t>elem_water_sm001</t>
  </si>
  <si>
    <t>Elemental (Extraplanar, Water)</t>
  </si>
  <si>
    <t>[AR] Water  Elemental, Medium</t>
  </si>
  <si>
    <t>elem_water_md001</t>
  </si>
  <si>
    <t>[AR] Water Elemental, Large</t>
  </si>
  <si>
    <t>elem_water_lg001</t>
  </si>
  <si>
    <t>[AR] Water Elemental, Huge</t>
  </si>
  <si>
    <t>elem_water_hg001</t>
  </si>
  <si>
    <t>[AR] Water Elemental, Greater</t>
  </si>
  <si>
    <t>elem_water_gr001</t>
  </si>
  <si>
    <t>[AR] Water Elemental, Elder</t>
  </si>
  <si>
    <t>elem_water_el001</t>
  </si>
  <si>
    <t>Water Elemental, Primal</t>
  </si>
  <si>
    <t>elem_water_pr001</t>
  </si>
  <si>
    <t>[AR] Earth Elemental, Small</t>
  </si>
  <si>
    <t>elem_earth_sm001</t>
  </si>
  <si>
    <t>Elemental (Extraplanar, Earth)</t>
  </si>
  <si>
    <t>[AR] Earth  Elemental, Medium</t>
  </si>
  <si>
    <t>elem_earth_md001</t>
  </si>
  <si>
    <t>[AR] Earth Elemental, Large</t>
  </si>
  <si>
    <t>elem_earth_lg001</t>
  </si>
  <si>
    <t>[AR] Earth Elemental, Huge</t>
  </si>
  <si>
    <t>elem_earth_hg001</t>
  </si>
  <si>
    <t>[AR] Earth Elemental, Greater</t>
  </si>
  <si>
    <t>elem_earth_gr001</t>
  </si>
  <si>
    <t>[AR] Earth Elemental, Elder</t>
  </si>
  <si>
    <t>elem_earth_el001</t>
  </si>
  <si>
    <t>Earth Elemental, Primal</t>
  </si>
  <si>
    <t>elem_earth_pr001</t>
  </si>
  <si>
    <t>[AR] Air Elemental, Small</t>
  </si>
  <si>
    <t>elem_air_sm001</t>
  </si>
  <si>
    <t>Elemental (Extraplanar, Air)</t>
  </si>
  <si>
    <t>Any Above Ground</t>
  </si>
  <si>
    <t>[AR] Air  Elemental, Medium</t>
  </si>
  <si>
    <t>elem_air_md001</t>
  </si>
  <si>
    <t>[AR] Air Elemental, Large</t>
  </si>
  <si>
    <t>elem_air_lg001</t>
  </si>
  <si>
    <t>[AR] Air Elemental, Huge</t>
  </si>
  <si>
    <t>elem_air_hg001</t>
  </si>
  <si>
    <t>[AR] Air Elemental, Greater</t>
  </si>
  <si>
    <t>elem_air_gr001</t>
  </si>
  <si>
    <t>[AR] Air Elemental, Elder</t>
  </si>
  <si>
    <t>elem_air_el001</t>
  </si>
  <si>
    <t>Air Elemental, Primal</t>
  </si>
  <si>
    <t>elem_air_pr001</t>
  </si>
  <si>
    <t>[AR] Fire Elemental, Small</t>
  </si>
  <si>
    <t>elem_fire_sm001</t>
  </si>
  <si>
    <t>Elemental (Extraplanar, Fire)</t>
  </si>
  <si>
    <t>Any Volcanic</t>
  </si>
  <si>
    <t>[AR] Fire  Elemental, Medium</t>
  </si>
  <si>
    <t>elem_fire_md001</t>
  </si>
  <si>
    <t>[AR] Fire Elemental, Large</t>
  </si>
  <si>
    <t>elem_fire_lg001</t>
  </si>
  <si>
    <t>[AR] Fire Elemental, Huge</t>
  </si>
  <si>
    <t>elem_fire_hg001</t>
  </si>
  <si>
    <t>[AR] Fire Elemental, Greater</t>
  </si>
  <si>
    <t>elem_fire_gr001</t>
  </si>
  <si>
    <t>[AR] Fire Elemental, Elder</t>
  </si>
  <si>
    <t>elem_fire_el001</t>
  </si>
  <si>
    <t>Fire Elemental, Primal</t>
  </si>
  <si>
    <t>elem_fire_pr001</t>
  </si>
  <si>
    <t>Magma Paraelemental, Small</t>
  </si>
  <si>
    <t>elem_mag_sm001</t>
  </si>
  <si>
    <t>Elemental (Extraplanar, Earth, Fire)</t>
  </si>
  <si>
    <t>Paraelemental Plane of Magma</t>
  </si>
  <si>
    <t>Magma?</t>
  </si>
  <si>
    <t>Magma Paraelemental, Medium</t>
  </si>
  <si>
    <t>elem_mag_md001</t>
  </si>
  <si>
    <t>Magma Paraelemental, Large</t>
  </si>
  <si>
    <t>elem_mag_lg001</t>
  </si>
  <si>
    <t>Magma Paraelemental, Huge</t>
  </si>
  <si>
    <t>elem_mag_hg001</t>
  </si>
  <si>
    <t>Magma Paraelemental, Greater</t>
  </si>
  <si>
    <t>elem_mag_gr001</t>
  </si>
  <si>
    <t>Magma Paraelemental, Elder</t>
  </si>
  <si>
    <t>elem_mag_el001</t>
  </si>
  <si>
    <t>Magma Paraelemental, Primal</t>
  </si>
  <si>
    <t>Silt Paraelemental, Small</t>
  </si>
  <si>
    <t>elem_silt_sm001</t>
  </si>
  <si>
    <t>Elemental (Extraplanar, Earth, Water)</t>
  </si>
  <si>
    <t>Any Silt</t>
  </si>
  <si>
    <t>Paraelemental Plane of Silt</t>
  </si>
  <si>
    <t>Silt?</t>
  </si>
  <si>
    <t>Silt Paraelemental, Medium</t>
  </si>
  <si>
    <t>elem_silt_md001</t>
  </si>
  <si>
    <t>Silt Paraelemental, Large</t>
  </si>
  <si>
    <t>elem_silt_lg001</t>
  </si>
  <si>
    <t>Silt Paraelemental, Huge</t>
  </si>
  <si>
    <t>elem_silt_hg001</t>
  </si>
  <si>
    <t>Silt Paraelemental, Greater</t>
  </si>
  <si>
    <t>elem_silt_gr001</t>
  </si>
  <si>
    <t>Silt Paraelemental, Elder</t>
  </si>
  <si>
    <t>elem_silt_el001</t>
  </si>
  <si>
    <t>Silt Paraelemental, Primal</t>
  </si>
  <si>
    <t>Rain Paraelemental, Small</t>
  </si>
  <si>
    <t>elem_rain_sm001</t>
  </si>
  <si>
    <t>Elemental (Extraplanar, Air, Water)</t>
  </si>
  <si>
    <t>Any Termperate</t>
  </si>
  <si>
    <t>Paraelemental Plane of Rain</t>
  </si>
  <si>
    <t>Rain?</t>
  </si>
  <si>
    <t>Rain Paraelemental, Medium</t>
  </si>
  <si>
    <t>elem_rain_md001</t>
  </si>
  <si>
    <t>Rain Paraelemental, Large</t>
  </si>
  <si>
    <t>elem_rain_lg001</t>
  </si>
  <si>
    <t>Rain Paraelemental, Huge</t>
  </si>
  <si>
    <t>elem_rain_hg001</t>
  </si>
  <si>
    <t>Rain Paraelemental, Greater</t>
  </si>
  <si>
    <t>elem_rain_gr001</t>
  </si>
  <si>
    <t>Rain Paraelemental, Elder</t>
  </si>
  <si>
    <t>elem_rain_el001</t>
  </si>
  <si>
    <t>Rain Paraelemental, Primal</t>
  </si>
  <si>
    <t>Sun Paraelemental, Small</t>
  </si>
  <si>
    <t>elem_sun_sm001</t>
  </si>
  <si>
    <t>Elemental (Extraplanar, Air, Fire)</t>
  </si>
  <si>
    <t>Paraelemental Plane of Sun</t>
  </si>
  <si>
    <t>Sun?</t>
  </si>
  <si>
    <t>Daytime Only</t>
  </si>
  <si>
    <t>Sun Paraelemental, Medium</t>
  </si>
  <si>
    <t>elem_sun_md001</t>
  </si>
  <si>
    <t>Sun Paraelemental, Large</t>
  </si>
  <si>
    <t>elem_sun_lg001</t>
  </si>
  <si>
    <t>Sun Paraelemental, Huge</t>
  </si>
  <si>
    <t>elem_sun_hg001</t>
  </si>
  <si>
    <t>Sun Paraelemental, Greater</t>
  </si>
  <si>
    <t>elem_sun_gr001</t>
  </si>
  <si>
    <t>Sun Paraelemental, Elder</t>
  </si>
  <si>
    <t>elem_sun_el001</t>
  </si>
  <si>
    <t>Sun Paraelemental, Primal</t>
  </si>
  <si>
    <t>Yuan-Ti Abomination</t>
  </si>
  <si>
    <t>yuanti_abom001</t>
  </si>
  <si>
    <t>Special (Urik Below)</t>
  </si>
  <si>
    <t>Yuan-Ti</t>
  </si>
  <si>
    <t>Yuan-Ti Abomination Acolyte</t>
  </si>
  <si>
    <t>yuanti_abom002</t>
  </si>
  <si>
    <t>Yuan-Ti Abomination Patriarch</t>
  </si>
  <si>
    <t>yuanti_abom003</t>
  </si>
  <si>
    <t>Yuan-Ti Pureblood</t>
  </si>
  <si>
    <t>yuanti001</t>
  </si>
  <si>
    <t>1 - 13</t>
  </si>
  <si>
    <t>Yuan-Ti Pureblood Mage</t>
  </si>
  <si>
    <t>yuanti002</t>
  </si>
  <si>
    <t>Yuan-Ti Pureblood Stalker</t>
  </si>
  <si>
    <t>yuanti003</t>
  </si>
  <si>
    <t>Yuan-Ti Pureblood Temple Guardian</t>
  </si>
  <si>
    <t>yuanti004</t>
  </si>
  <si>
    <t>Bat</t>
  </si>
  <si>
    <t>ar_bat001</t>
  </si>
  <si>
    <t>Temperate Deserts</t>
  </si>
  <si>
    <t>Herbivore</t>
  </si>
  <si>
    <t>10-100</t>
  </si>
  <si>
    <t>Bear, Black</t>
  </si>
  <si>
    <t>ar_bear001</t>
  </si>
  <si>
    <t>Temperate Forests</t>
  </si>
  <si>
    <t>Bear, Brown</t>
  </si>
  <si>
    <t>ar_bear002</t>
  </si>
  <si>
    <t>Cold Forests</t>
  </si>
  <si>
    <t>Cat, Black &amp; White</t>
  </si>
  <si>
    <t>ar_cat001</t>
  </si>
  <si>
    <t>Temperate Plains</t>
  </si>
  <si>
    <t>Domesticated</t>
  </si>
  <si>
    <t>Cat, Black</t>
  </si>
  <si>
    <t>ar_cat002</t>
  </si>
  <si>
    <t>Cat, Bobtail</t>
  </si>
  <si>
    <t>ar_cat003</t>
  </si>
  <si>
    <t>Cat, White</t>
  </si>
  <si>
    <t>ar_cat004</t>
  </si>
  <si>
    <t>Cheetah [AR]</t>
  </si>
  <si>
    <t>ar_cheetah001</t>
  </si>
  <si>
    <t>Warm Plains</t>
  </si>
  <si>
    <t>Dog, Bandit</t>
  </si>
  <si>
    <t>dog001</t>
  </si>
  <si>
    <t>Dog, Guard</t>
  </si>
  <si>
    <t>dog002</t>
  </si>
  <si>
    <t>Defender</t>
  </si>
  <si>
    <t>Dog, Wild</t>
  </si>
  <si>
    <t>dog003</t>
  </si>
  <si>
    <t>Kivit</t>
  </si>
  <si>
    <t>kivit001</t>
  </si>
  <si>
    <t>Forests</t>
  </si>
  <si>
    <t>Zhackal</t>
  </si>
  <si>
    <t>zhackal001</t>
  </si>
  <si>
    <t>Zhackal, Greater</t>
  </si>
  <si>
    <t>zhackal002</t>
  </si>
  <si>
    <t>2 - 6</t>
  </si>
  <si>
    <t>Eagle [AR]</t>
  </si>
  <si>
    <t>ar_eagle001</t>
  </si>
  <si>
    <t>Temperate Mountains</t>
  </si>
  <si>
    <t>Hawk</t>
  </si>
  <si>
    <t>ar_hawk001</t>
  </si>
  <si>
    <t>Leopard</t>
  </si>
  <si>
    <t>ar_leopard001</t>
  </si>
  <si>
    <t>Loin, Female</t>
  </si>
  <si>
    <t>ar_lion001</t>
  </si>
  <si>
    <t>Loin, Male</t>
  </si>
  <si>
    <t>ar_lion002</t>
  </si>
  <si>
    <t>Rat, Common</t>
  </si>
  <si>
    <t>ar_rat001</t>
  </si>
  <si>
    <t>1/8 CR</t>
  </si>
  <si>
    <t>1/6 CR</t>
  </si>
  <si>
    <t>1/4 HD</t>
  </si>
  <si>
    <t>Nightime &amp; Underground</t>
  </si>
  <si>
    <t>Raven</t>
  </si>
  <si>
    <t>ar_raven001</t>
  </si>
  <si>
    <t>Tiger</t>
  </si>
  <si>
    <t>ar_tiger002</t>
  </si>
  <si>
    <t>Ankheg</t>
  </si>
  <si>
    <t>ankheg001</t>
  </si>
  <si>
    <t>Aranea</t>
  </si>
  <si>
    <t>ar_aranea001</t>
  </si>
  <si>
    <t>Magical Beast (Shapechanger)</t>
  </si>
  <si>
    <t>Assassin Vine - Horizontal</t>
  </si>
  <si>
    <t>assassinvine001</t>
  </si>
  <si>
    <t>Assassin Vine - Vertical</t>
  </si>
  <si>
    <t>assassinvine002</t>
  </si>
  <si>
    <t>Azer - Male</t>
  </si>
  <si>
    <t>ar_azer001</t>
  </si>
  <si>
    <t>Azer - Female</t>
  </si>
  <si>
    <t>ar_azer002</t>
  </si>
  <si>
    <t>Azer, Noble - Male</t>
  </si>
  <si>
    <t>ar_azer003</t>
  </si>
  <si>
    <t>Azer, Noble - Female</t>
  </si>
  <si>
    <t>ar_azer004</t>
  </si>
  <si>
    <t>Basilisk</t>
  </si>
  <si>
    <t>ar_basilisk001</t>
  </si>
  <si>
    <t>Behir</t>
  </si>
  <si>
    <t>ar_behir_001</t>
  </si>
  <si>
    <t>Warm Hills</t>
  </si>
  <si>
    <t>Belker</t>
  </si>
  <si>
    <t>ar_belker001</t>
  </si>
  <si>
    <t>Elemental (Air, Extraplanar)</t>
  </si>
  <si>
    <t>Bulette</t>
  </si>
  <si>
    <t>bulette</t>
  </si>
  <si>
    <t>Temperate Hills</t>
  </si>
  <si>
    <t>Chimera [AR]</t>
  </si>
  <si>
    <t>ar_chimera001</t>
  </si>
  <si>
    <t>Cockatrice [AR]</t>
  </si>
  <si>
    <t>ar_cockatrice001</t>
  </si>
  <si>
    <t>Ape, Dire</t>
  </si>
  <si>
    <t>ar_ape001</t>
  </si>
  <si>
    <t>Bat, Dire</t>
  </si>
  <si>
    <t>ar_bat002</t>
  </si>
  <si>
    <t>Temperate Desert</t>
  </si>
  <si>
    <t>Bear, Dire</t>
  </si>
  <si>
    <t>ar_bear003</t>
  </si>
  <si>
    <t>Tiger, Dire</t>
  </si>
  <si>
    <t>ar_tiger001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</si>
  <si>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</si>
  <si>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</si>
  <si>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</si>
  <si>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</si>
  <si>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</si>
  <si>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</si>
  <si>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Dragonne, Greater</t>
  </si>
  <si>
    <t>ar_dragonne002</t>
  </si>
  <si>
    <t>Ettercap [AR]</t>
  </si>
  <si>
    <t>ar_ettercap001</t>
  </si>
  <si>
    <t>Ettin [AR]</t>
  </si>
  <si>
    <t>ar_ettin001</t>
  </si>
  <si>
    <t>Giant</t>
  </si>
  <si>
    <t>Cold Hills</t>
  </si>
  <si>
    <t>Hell Hound [AR]</t>
  </si>
  <si>
    <t>ar_hellhound001</t>
  </si>
  <si>
    <t>Outsider (Evil, Native, Fire, Lawful)</t>
  </si>
  <si>
    <t>Imp [AR]</t>
  </si>
  <si>
    <t>ar_imp001</t>
  </si>
  <si>
    <t>Outsider (Evil, Extraplanar, Lawful)</t>
  </si>
  <si>
    <t>Invisible Stalker [AR]</t>
  </si>
  <si>
    <t>ar_invstalk001</t>
  </si>
  <si>
    <t>Krenshar [AR]</t>
  </si>
  <si>
    <t>ar_krenshar001</t>
  </si>
  <si>
    <t>Magmin</t>
  </si>
  <si>
    <t>ar_magmin001</t>
  </si>
  <si>
    <t>Elemental (Fire, Extraplanar)</t>
  </si>
  <si>
    <t>Magmin, Greater</t>
  </si>
  <si>
    <t>ar_magmin002</t>
  </si>
  <si>
    <t>Owlbear</t>
  </si>
  <si>
    <t>ar_owlbear_001</t>
  </si>
  <si>
    <t>Psuedodragon</t>
  </si>
  <si>
    <t>ar_pseudodrag001</t>
  </si>
  <si>
    <t>Dragon</t>
  </si>
  <si>
    <t>Commoner</t>
  </si>
  <si>
    <t>Klar</t>
  </si>
  <si>
    <t>klar001</t>
  </si>
  <si>
    <t>Phase Spider [AR]</t>
  </si>
  <si>
    <t>phasespider001</t>
  </si>
  <si>
    <t>Phase Spider, Huge [AR]</t>
  </si>
  <si>
    <t>phasespider002</t>
  </si>
  <si>
    <t>Phase Spider, Elder [AR]</t>
  </si>
  <si>
    <t>phasespider003</t>
  </si>
  <si>
    <t>Monstrous Spider, Tiny [AR]</t>
  </si>
  <si>
    <t>monst_spider001</t>
  </si>
  <si>
    <t>Monstrous Spider, Small [AR]</t>
  </si>
  <si>
    <t>monst_spider002</t>
  </si>
  <si>
    <t>Monstrous Spider, Medium [AR]</t>
  </si>
  <si>
    <t>monst_spider003</t>
  </si>
  <si>
    <t>Monstrous Spider, Large [AR]</t>
  </si>
  <si>
    <t>monst_spider004</t>
  </si>
  <si>
    <t>Monstrous Spider, Huge [AR]</t>
  </si>
  <si>
    <t>monst_spider005</t>
  </si>
  <si>
    <t>Monstrous Spider, Gargantuan [AR]</t>
  </si>
  <si>
    <t>monst_spider006</t>
  </si>
  <si>
    <t>Monstrous Spider, Collosal [AR]</t>
  </si>
  <si>
    <t>monst_spider007</t>
  </si>
  <si>
    <t>Wyvern [AR]</t>
  </si>
  <si>
    <t>ar_wyvern_001</t>
  </si>
  <si>
    <t>Firebat</t>
  </si>
  <si>
    <t>ar_firebat_001</t>
  </si>
  <si>
    <t>Elemental (Fire)</t>
  </si>
  <si>
    <t>Volcanoes</t>
  </si>
  <si>
    <t>1 or 11 - 20</t>
  </si>
  <si>
    <t>So-Ut (Rampager)</t>
  </si>
  <si>
    <t>ar_sout_001</t>
  </si>
  <si>
    <t>Plains &amp; Hills</t>
  </si>
  <si>
    <t>Crab, Monstrous</t>
  </si>
  <si>
    <t>crabmonstrous001</t>
  </si>
  <si>
    <t>Vermin (Aquatic)</t>
  </si>
  <si>
    <t>Ooze, Crystal</t>
  </si>
  <si>
    <t>oozecrystal_001</t>
  </si>
  <si>
    <t>Ooze (Aquatic)</t>
  </si>
  <si>
    <t xml:space="preserve">Drake, Salt </t>
  </si>
  <si>
    <t>ar_saltdrake001</t>
  </si>
  <si>
    <t>Dragon (Earth)</t>
  </si>
  <si>
    <t>Drake, Salt - Huge</t>
  </si>
  <si>
    <t>ar_saltdrake002</t>
  </si>
  <si>
    <t>Fire Nymph</t>
  </si>
  <si>
    <t>ar_firenymph001</t>
  </si>
  <si>
    <t>Outsider (Fire)</t>
  </si>
  <si>
    <t>Neutral 2</t>
  </si>
  <si>
    <t>Leech, Giant</t>
  </si>
  <si>
    <t>ar_leechgiant</t>
  </si>
  <si>
    <t>2 - 15</t>
  </si>
  <si>
    <t>Lizard, Rock-Horned</t>
  </si>
  <si>
    <t>ar_rocklizard001</t>
  </si>
  <si>
    <t xml:space="preserve">Mandragora </t>
  </si>
  <si>
    <t>ar_mandragora001</t>
  </si>
  <si>
    <t>Warm Forest</t>
  </si>
  <si>
    <t>3 - 18</t>
  </si>
  <si>
    <t>Night only</t>
  </si>
  <si>
    <t>Wolf-spider</t>
  </si>
  <si>
    <t>ar_wolfspider001</t>
  </si>
  <si>
    <t>Aviarag</t>
  </si>
  <si>
    <t>ar_aviarag_001</t>
  </si>
  <si>
    <t>Aviarag, Greater</t>
  </si>
  <si>
    <t>ar_aviarag_002</t>
  </si>
  <si>
    <t>Aviarag, Elder</t>
  </si>
  <si>
    <t>ar_aviarag_003</t>
  </si>
  <si>
    <t>Belgoi, Common</t>
  </si>
  <si>
    <t>ar_c_belgoi001</t>
  </si>
  <si>
    <t>Belgoi</t>
  </si>
  <si>
    <t>Belgoi, Raider</t>
  </si>
  <si>
    <t>ar_c_belgoi002</t>
  </si>
  <si>
    <t>Belgoi, Scout</t>
  </si>
  <si>
    <t>ar_c_belgoi003</t>
  </si>
  <si>
    <t>Belgoi, Flamewarder</t>
  </si>
  <si>
    <t>ar_c_belgoi004</t>
  </si>
  <si>
    <t>Braxat</t>
  </si>
  <si>
    <t>ar_braxat_001</t>
  </si>
  <si>
    <t>Rocky Badlands</t>
  </si>
  <si>
    <t>Braxat Preserver</t>
  </si>
  <si>
    <t>ar_braxat_003</t>
  </si>
  <si>
    <t>Bvannen</t>
  </si>
  <si>
    <t>ar_bvannen_001</t>
  </si>
  <si>
    <t>Swamp (Jagged Cliffs)</t>
  </si>
  <si>
    <t>Slig, Warrior - DO NOT SPAWN</t>
  </si>
  <si>
    <t>slig001</t>
  </si>
  <si>
    <t>Slig, Common</t>
  </si>
  <si>
    <t>slig002</t>
  </si>
  <si>
    <t>5 - 30</t>
  </si>
  <si>
    <t>Lask, Common</t>
  </si>
  <si>
    <t>ar_lask001</t>
  </si>
  <si>
    <t>Lask, Barbarian</t>
  </si>
  <si>
    <t>ar_lask002</t>
  </si>
  <si>
    <t>Lask Sun Cleric, Epic</t>
  </si>
  <si>
    <t>ar_lask003</t>
  </si>
  <si>
    <t>Crimson Shrine</t>
  </si>
  <si>
    <t>Githyanki Mage</t>
  </si>
  <si>
    <t>githyanki001</t>
  </si>
  <si>
    <t>Astral Plane</t>
  </si>
  <si>
    <t>Mountains (Black Spine Mnts.)</t>
  </si>
  <si>
    <t>Githyanki Shadowdancer</t>
  </si>
  <si>
    <t>githyanki002</t>
  </si>
  <si>
    <t>Githyanki Blackguard</t>
  </si>
  <si>
    <t>githyanki003</t>
  </si>
  <si>
    <t>Gloom</t>
  </si>
  <si>
    <t>gloom</t>
  </si>
  <si>
    <t>Monstrous Humanoid</t>
  </si>
  <si>
    <t>Mul, Wild - Battleaxe</t>
  </si>
  <si>
    <t>wildmul001</t>
  </si>
  <si>
    <t>Mul, Wild - Dragon's Paw</t>
  </si>
  <si>
    <t>wildmul002</t>
  </si>
  <si>
    <t>Mul, Wild - Darts</t>
  </si>
  <si>
    <t>wildmul003</t>
  </si>
  <si>
    <t>Anakore</t>
  </si>
  <si>
    <t>anakore1</t>
  </si>
  <si>
    <t>Gith, Common</t>
  </si>
  <si>
    <t>ar_gith_001</t>
  </si>
  <si>
    <t>Gith</t>
  </si>
  <si>
    <t>Gith, Warrior</t>
  </si>
  <si>
    <t>ar_gith_002</t>
  </si>
  <si>
    <t>Gith, Archer</t>
  </si>
  <si>
    <t>ar_gith_003</t>
  </si>
  <si>
    <t>Gith, Psion</t>
  </si>
  <si>
    <t>ar_gith_004</t>
  </si>
  <si>
    <t>Gith, Raider</t>
  </si>
  <si>
    <t>ar_gith_005</t>
  </si>
  <si>
    <t>Gith, Scout</t>
  </si>
  <si>
    <t>ar_gith_006</t>
  </si>
  <si>
    <t>Gith, Shaman</t>
  </si>
  <si>
    <t>ar_gith_007</t>
  </si>
  <si>
    <t>Ssurran, Common</t>
  </si>
  <si>
    <t>ar_ssurran_001</t>
  </si>
  <si>
    <t>Monstrous Humaniod (Reptilian)</t>
  </si>
  <si>
    <t>Stony Barrens</t>
  </si>
  <si>
    <t>Ssurran, Raider</t>
  </si>
  <si>
    <t>ar_ssurran_002</t>
  </si>
  <si>
    <t>Tari, Nactkeet Villager - Male</t>
  </si>
  <si>
    <t>ar_goodtari_001</t>
  </si>
  <si>
    <t>Tari</t>
  </si>
  <si>
    <t>Tari, Nactkeet Warrior</t>
  </si>
  <si>
    <t>ar_goodtari_002</t>
  </si>
  <si>
    <t>Tari, Nactkeet Villager - Female</t>
  </si>
  <si>
    <t>ar_goodtari_003</t>
  </si>
  <si>
    <t>Tari, Nactkeet Scout</t>
  </si>
  <si>
    <t>ar_goodtari_004</t>
  </si>
  <si>
    <t>Tari, Trader</t>
  </si>
  <si>
    <t>ar_goodtari_005</t>
  </si>
  <si>
    <t>Merchant</t>
  </si>
  <si>
    <t>Chief Biido</t>
  </si>
  <si>
    <t>ar_goodtari_006</t>
  </si>
  <si>
    <t>Unique NPC</t>
  </si>
  <si>
    <t>Tari, Priestess</t>
  </si>
  <si>
    <t>ar_goodtari_007</t>
  </si>
  <si>
    <t>Thri-kreen, Common</t>
  </si>
  <si>
    <t>ar_kreen_001</t>
  </si>
  <si>
    <t>Any non-forest</t>
  </si>
  <si>
    <t>Any non-swamp</t>
  </si>
  <si>
    <t>Neutral 1</t>
  </si>
  <si>
    <t>Thri-kreen, Ranger</t>
  </si>
  <si>
    <t>ar_kreen_002</t>
  </si>
  <si>
    <t>Thri-kreen, Druid</t>
  </si>
  <si>
    <t>ar_kreen_003</t>
  </si>
  <si>
    <t>Aarakocra, Common</t>
  </si>
  <si>
    <t>aarakocra001</t>
  </si>
  <si>
    <t>Aarakocra, Shaman</t>
  </si>
  <si>
    <t>aarakocra002</t>
  </si>
  <si>
    <t>Aarakocra, Warrior</t>
  </si>
  <si>
    <t>aarakocra003</t>
  </si>
  <si>
    <t>Aarakocra, Druid</t>
  </si>
  <si>
    <t>aarakocra004</t>
  </si>
  <si>
    <t>Aarakocra, Scout</t>
  </si>
  <si>
    <t>aarakocra005</t>
  </si>
  <si>
    <t>Aarakocra, Preserver</t>
  </si>
  <si>
    <t>aarakocra006</t>
  </si>
  <si>
    <t>Twig Blight</t>
  </si>
  <si>
    <t>crp_twigblight</t>
  </si>
  <si>
    <t>Dune Stalker</t>
  </si>
  <si>
    <t>dunestalker_001</t>
  </si>
  <si>
    <t>Any Desert</t>
  </si>
  <si>
    <t>Chasm-Heart Clan</t>
  </si>
  <si>
    <t>ds_chasmheart01</t>
  </si>
  <si>
    <t>Outsider (Earth)</t>
  </si>
  <si>
    <t>Cold Fire Depths</t>
  </si>
  <si>
    <t>Plane of Earth</t>
  </si>
  <si>
    <t>Replaced Earth Yintaks</t>
  </si>
  <si>
    <t>Chasm-Heart Clan Brute</t>
  </si>
  <si>
    <t>ds_chasmheart02</t>
  </si>
  <si>
    <t>4+</t>
  </si>
  <si>
    <t>Flame-Walker Clan</t>
  </si>
  <si>
    <t>ds_flamewalker01</t>
  </si>
  <si>
    <t>Plane of Fire</t>
  </si>
  <si>
    <t>Replaced Fire Yintaks</t>
  </si>
  <si>
    <t>Flame-Walker Clan Pyro</t>
  </si>
  <si>
    <t>ds_flamewalker02</t>
  </si>
  <si>
    <t>Glacier-Flow Clan</t>
  </si>
  <si>
    <t>ds_glacierflow01</t>
  </si>
  <si>
    <t>Outsider (Water)</t>
  </si>
  <si>
    <t>Plane of Water</t>
  </si>
  <si>
    <t>Replaced Ice Yintaks</t>
  </si>
  <si>
    <t>Glacier-Flow Clan Scoundrel</t>
  </si>
  <si>
    <t>ds_glacierflow02</t>
  </si>
  <si>
    <t>Neo-Otyugh, Greater Advanced</t>
  </si>
  <si>
    <t>boss_neo_otyugh</t>
  </si>
  <si>
    <t>Clockwork Isle Mini-Boss</t>
  </si>
  <si>
    <t>Neo-Otyugh</t>
  </si>
  <si>
    <t>ds_neo_otyugh001</t>
  </si>
  <si>
    <t>Otyugh, Greater</t>
  </si>
  <si>
    <t>ar_otyugh_002</t>
  </si>
  <si>
    <t>Otyugh, Greater Advanced</t>
  </si>
  <si>
    <t>ar_otyugh_003</t>
  </si>
  <si>
    <t>Fihyr</t>
  </si>
  <si>
    <t>ds_fihyr001</t>
  </si>
  <si>
    <t>City, Town or Village</t>
  </si>
  <si>
    <t>Fihyr, Advanced</t>
  </si>
  <si>
    <t>ds_fihyr002</t>
  </si>
  <si>
    <t>Greater Fihyr</t>
  </si>
  <si>
    <t>ds_gr_fihyr001</t>
  </si>
  <si>
    <t>Greater Fihyr, Advanced</t>
  </si>
  <si>
    <t>ds_gr_fihyr002</t>
  </si>
  <si>
    <t>Mountain Stalker</t>
  </si>
  <si>
    <t>ds_mtn_stalker01</t>
  </si>
  <si>
    <t>Mountain Stalker, Greater</t>
  </si>
  <si>
    <t>ds_mtn_stalker02</t>
  </si>
  <si>
    <t>Takis</t>
  </si>
  <si>
    <t>ds_takis001</t>
  </si>
  <si>
    <t>Forests / Rocky Badlands</t>
  </si>
  <si>
    <t>Psurlon, Average</t>
  </si>
  <si>
    <t>ds_psurlon001</t>
  </si>
  <si>
    <t>Psurlon, Average Greater</t>
  </si>
  <si>
    <t>ds_psurlon002</t>
  </si>
  <si>
    <t>Psurlon, Elder</t>
  </si>
  <si>
    <t>ds_psurlon003</t>
  </si>
  <si>
    <t>Psurlon, Elder Greater</t>
  </si>
  <si>
    <t>ds_psurlon004</t>
  </si>
  <si>
    <t>Psurlon, Giant</t>
  </si>
  <si>
    <t>ds_psurlon005</t>
  </si>
  <si>
    <t>Psurlon, Giant Greater</t>
  </si>
  <si>
    <t>ds_psurlon006</t>
  </si>
  <si>
    <t>Aprig</t>
  </si>
  <si>
    <t>ds_aprig001</t>
  </si>
  <si>
    <t>Dunecrab</t>
  </si>
  <si>
    <t>ds_dunecrab001</t>
  </si>
  <si>
    <t>Silt Sea</t>
  </si>
  <si>
    <t>Dunecrab, Greater</t>
  </si>
  <si>
    <t>ds_dunecrab002</t>
  </si>
  <si>
    <t>Kip</t>
  </si>
  <si>
    <t>ds_kip001</t>
  </si>
  <si>
    <t>2-100</t>
  </si>
  <si>
    <t>Illithid [AR]</t>
  </si>
  <si>
    <t>illithid001</t>
  </si>
  <si>
    <t>Illithid</t>
  </si>
  <si>
    <t>Illithid Sonokineticist [AR]</t>
  </si>
  <si>
    <t>illithid002</t>
  </si>
  <si>
    <t>Illithid Magus [AR]</t>
  </si>
  <si>
    <t>illithid003</t>
  </si>
  <si>
    <t>Illithid Shadowmind [AR]</t>
  </si>
  <si>
    <t>illithid004</t>
  </si>
  <si>
    <t>Illithid Paragon [AR]</t>
  </si>
  <si>
    <t>illithid005</t>
  </si>
  <si>
    <t>Ulitharid [AR]</t>
  </si>
  <si>
    <t>ulitharid001</t>
  </si>
  <si>
    <t>Umber Hulk, Greater</t>
  </si>
  <si>
    <t>ar_umberhulk002</t>
  </si>
  <si>
    <t>Umber Hulk Thrall</t>
  </si>
  <si>
    <t>ar_umberhulk003</t>
  </si>
  <si>
    <t>Bear, Athasian - Greater</t>
  </si>
  <si>
    <t>athasianbear002</t>
  </si>
  <si>
    <t>Erdlu</t>
  </si>
  <si>
    <t>erdlu001</t>
  </si>
  <si>
    <t>1-100</t>
  </si>
  <si>
    <t>Erdlu, Domesticated</t>
  </si>
  <si>
    <t>erdlu002</t>
  </si>
  <si>
    <t>Hawk, Dire</t>
  </si>
  <si>
    <t>ar_hawk002</t>
  </si>
  <si>
    <t>Any Forest, Hills</t>
  </si>
  <si>
    <t>Plains or Mountains</t>
  </si>
  <si>
    <t>Sitak</t>
  </si>
  <si>
    <t>sitak001</t>
  </si>
  <si>
    <t>Tiger, Legendary</t>
  </si>
  <si>
    <t>ar_tiger003</t>
  </si>
  <si>
    <t>Kirre</t>
  </si>
  <si>
    <t>kirre001</t>
  </si>
  <si>
    <t>Kirre, Greater</t>
  </si>
  <si>
    <t>kirre002</t>
  </si>
  <si>
    <t>Kirre, Legendary</t>
  </si>
  <si>
    <t>kirre003</t>
  </si>
  <si>
    <t>Jankx</t>
  </si>
  <si>
    <t>ds_jankx001</t>
  </si>
  <si>
    <t>Lizard, Giant</t>
  </si>
  <si>
    <t>gia_lizard_001</t>
  </si>
  <si>
    <t>Mekillot, Wild</t>
  </si>
  <si>
    <t>ds_mekilliot001</t>
  </si>
  <si>
    <t>Mekillot, Domestic</t>
  </si>
  <si>
    <t>ds_mekilliot002</t>
  </si>
  <si>
    <t>Rat, Dire - Greater</t>
  </si>
  <si>
    <t>direrat_002</t>
  </si>
  <si>
    <t>Rat, Dire - Elder</t>
  </si>
  <si>
    <t>direrat_003</t>
  </si>
  <si>
    <t>Sloth, Athasian</t>
  </si>
  <si>
    <t>ds_athsloth001</t>
  </si>
  <si>
    <t>Strine</t>
  </si>
  <si>
    <t>ds_strine001</t>
  </si>
  <si>
    <t>Z'tal</t>
  </si>
  <si>
    <t>ds_ztal001</t>
  </si>
  <si>
    <t>Z'tal. Maddened</t>
  </si>
  <si>
    <t>ds_ztal002</t>
  </si>
  <si>
    <t>Desert Viper, Small</t>
  </si>
  <si>
    <t>desertviper_001</t>
  </si>
  <si>
    <t>Viper: Desert, Medium</t>
  </si>
  <si>
    <t>ds_des_viper002</t>
  </si>
  <si>
    <t>Desert Viper, Large</t>
  </si>
  <si>
    <t>ds_des_viper003</t>
  </si>
  <si>
    <t>Snake, Bogo</t>
  </si>
  <si>
    <t>ds_bogosnake001</t>
  </si>
  <si>
    <t>Forests (Pristine Tower)</t>
  </si>
  <si>
    <t>Swamp Viper, Small</t>
  </si>
  <si>
    <t>ds_swampviper001</t>
  </si>
  <si>
    <t>Swamp</t>
  </si>
  <si>
    <t>Swamp Viper, Medium</t>
  </si>
  <si>
    <t>ds_swampviper002</t>
  </si>
  <si>
    <t>Swamp Viper, Large</t>
  </si>
  <si>
    <t>ds_swampviper003</t>
  </si>
  <si>
    <t>Snake, Gargantua</t>
  </si>
  <si>
    <t>ds_gargsnake001</t>
  </si>
  <si>
    <t>Sylk Wyrm</t>
  </si>
  <si>
    <t>ds_sylkwyrm001</t>
  </si>
  <si>
    <t>Golem: Bone</t>
  </si>
  <si>
    <t>golembone001</t>
  </si>
  <si>
    <t>Golem: Bone, Greater</t>
  </si>
  <si>
    <t>golembone002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</si>
  <si>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</si>
  <si>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</si>
  <si>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</si>
  <si>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</si>
  <si>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</si>
  <si>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</si>
  <si>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</si>
  <si>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</si>
  <si>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</si>
  <si>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</si>
  <si>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</si>
  <si>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</si>
  <si>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</si>
  <si>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</si>
  <si>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</si>
  <si>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</si>
  <si>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</si>
  <si>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</si>
  <si>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</si>
  <si>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</si>
  <si>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Wood</t>
  </si>
  <si>
    <t>golemwood001</t>
  </si>
  <si>
    <t>Golem: Wood, Greater</t>
  </si>
  <si>
    <t>golemwood002</t>
  </si>
  <si>
    <t>Cyclops, Common</t>
  </si>
  <si>
    <t>cyclops001</t>
  </si>
  <si>
    <t>Warm Mountains</t>
  </si>
  <si>
    <t>Cromlin</t>
  </si>
  <si>
    <t>Cyclops, Udath</t>
  </si>
  <si>
    <t>cyclops002</t>
  </si>
  <si>
    <t>Giant, Ashen Cleric</t>
  </si>
  <si>
    <t>giantashen001</t>
  </si>
  <si>
    <t>Giant, Ashen Warrior</t>
  </si>
  <si>
    <t>giantashen002</t>
  </si>
  <si>
    <t>Giant, Beasthead - Tiger-Headed</t>
  </si>
  <si>
    <t>beasthead001</t>
  </si>
  <si>
    <t>Giant, Beasthead - Lizard-Headed</t>
  </si>
  <si>
    <t>beasthead002</t>
  </si>
  <si>
    <t>Giant, Beasthead - Ape-Headed</t>
  </si>
  <si>
    <t>beasthead003</t>
  </si>
  <si>
    <t>Giant, Beasthead - Wolf-Headed</t>
  </si>
  <si>
    <t>beasthead004</t>
  </si>
  <si>
    <t>Giant, Desert</t>
  </si>
  <si>
    <t>giantdesert001</t>
  </si>
  <si>
    <t>Giant, Plains</t>
  </si>
  <si>
    <t>giantplains001</t>
  </si>
  <si>
    <t>LeShay</t>
  </si>
  <si>
    <t>leshay001</t>
  </si>
  <si>
    <t>Shouldn't spawn randomly</t>
  </si>
  <si>
    <t>Antloid Larva</t>
  </si>
  <si>
    <t>antloid001</t>
  </si>
  <si>
    <t>Antloid Worker</t>
  </si>
  <si>
    <t>antloid002</t>
  </si>
  <si>
    <t>Antloid Soldier</t>
  </si>
  <si>
    <t>antloid003</t>
  </si>
  <si>
    <t>Antloid Dynamis</t>
  </si>
  <si>
    <t>antloid004</t>
  </si>
  <si>
    <t>Antloid Queen</t>
  </si>
  <si>
    <t>antloid005</t>
  </si>
  <si>
    <t>Screamer Beetle</t>
  </si>
  <si>
    <t>ar_scrbeetle_001</t>
  </si>
  <si>
    <t>Crimson Scorpion</t>
  </si>
  <si>
    <t>crimscorpion_001</t>
  </si>
  <si>
    <t>Crimson Ruins</t>
  </si>
  <si>
    <t>Black Touched Crimson Scorpion</t>
  </si>
  <si>
    <t>crimscorpion_002</t>
  </si>
  <si>
    <t>Silt Spider</t>
  </si>
  <si>
    <t>ds_siltspider001</t>
  </si>
  <si>
    <t>Wolf Spider, Giant</t>
  </si>
  <si>
    <t>gntwolfspider001</t>
  </si>
  <si>
    <t>Any Tropical</t>
  </si>
  <si>
    <t>Any Temperate</t>
  </si>
  <si>
    <t>Daggoran</t>
  </si>
  <si>
    <t>ar_daggoran_001</t>
  </si>
  <si>
    <t>Wastelands</t>
  </si>
  <si>
    <t>Tablelands</t>
  </si>
  <si>
    <t>Prismasaurus</t>
  </si>
  <si>
    <t>prismasaurus001</t>
  </si>
  <si>
    <t>Ruve</t>
  </si>
  <si>
    <t>ruve001</t>
  </si>
  <si>
    <t>Ruve, Greater</t>
  </si>
  <si>
    <t>ruve002</t>
  </si>
  <si>
    <t>Sand Howler</t>
  </si>
  <si>
    <t>sandhowler001</t>
  </si>
  <si>
    <t>Shadow Spider</t>
  </si>
  <si>
    <t>shadowspider001</t>
  </si>
  <si>
    <t>Shard Spider</t>
  </si>
  <si>
    <t>shardspider001</t>
  </si>
  <si>
    <t>non-Underground</t>
  </si>
  <si>
    <t>non-Marsh</t>
  </si>
  <si>
    <t>Tagster</t>
  </si>
  <si>
    <t>tagster001</t>
  </si>
  <si>
    <t>Tembo</t>
  </si>
  <si>
    <t>tembo001</t>
  </si>
  <si>
    <t>Tembo, Greater</t>
  </si>
  <si>
    <t>tembo002</t>
  </si>
  <si>
    <t>Tigone</t>
  </si>
  <si>
    <t>tigone001</t>
  </si>
  <si>
    <t>Hinterlands</t>
  </si>
  <si>
    <t>Wrab</t>
  </si>
  <si>
    <t>wrab001</t>
  </si>
  <si>
    <t>Xerichou</t>
  </si>
  <si>
    <t>xerichou001</t>
  </si>
  <si>
    <t>6-36</t>
  </si>
  <si>
    <t>Xerichou, Greater</t>
  </si>
  <si>
    <t>xerichou002</t>
  </si>
  <si>
    <t>Giant, Shadow</t>
  </si>
  <si>
    <t>giantshadow001</t>
  </si>
  <si>
    <t xml:space="preserve">Outsider (Extraplanar, Incorporeal) </t>
  </si>
  <si>
    <t>Salamander, Average</t>
  </si>
  <si>
    <t>r_salamander001</t>
  </si>
  <si>
    <t>Ousider (Extraplanar, Fire)</t>
  </si>
  <si>
    <t>Salamander, Flamebrother</t>
  </si>
  <si>
    <t>ar_salamander002</t>
  </si>
  <si>
    <t>Shadow Mastiff</t>
  </si>
  <si>
    <t>Outsider (Extraplanar)</t>
  </si>
  <si>
    <t>Treant, Athasian</t>
  </si>
  <si>
    <t>treantath001</t>
  </si>
  <si>
    <t>Ancient Ghast</t>
  </si>
  <si>
    <t>ghast003</t>
  </si>
  <si>
    <t>Ghast</t>
  </si>
  <si>
    <t>ghast001</t>
  </si>
  <si>
    <t>Ghast, Greater</t>
  </si>
  <si>
    <t>ghast002</t>
  </si>
  <si>
    <t>Ghoul</t>
  </si>
  <si>
    <t>ghoul001</t>
  </si>
  <si>
    <t>Hunefer</t>
  </si>
  <si>
    <t>hunefer001</t>
  </si>
  <si>
    <t>Angel of Decay</t>
  </si>
  <si>
    <t>angelofdecay001</t>
  </si>
  <si>
    <t>Ashen</t>
  </si>
  <si>
    <t>ashen001</t>
  </si>
  <si>
    <t>Ashen, Evolved</t>
  </si>
  <si>
    <t>ashen002</t>
  </si>
  <si>
    <t>Blight</t>
  </si>
  <si>
    <t>blight001</t>
  </si>
  <si>
    <t>Obsidian Plains</t>
  </si>
  <si>
    <t>Blood Amniote</t>
  </si>
  <si>
    <t>bloodamniote001</t>
  </si>
  <si>
    <t>Bonebat</t>
  </si>
  <si>
    <t>bonebat001</t>
  </si>
  <si>
    <t>Boneclaw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</si>
  <si>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</si>
  <si>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</si>
  <si>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</si>
  <si>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</si>
  <si>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</si>
  <si>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</si>
  <si>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</si>
  <si>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Fael</t>
  </si>
  <si>
    <t>fael001</t>
  </si>
  <si>
    <t>Fallen Archer</t>
  </si>
  <si>
    <t>fallen001</t>
  </si>
  <si>
    <t>Fallen Legionaire</t>
  </si>
  <si>
    <t>fallen002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</si>
  <si>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</si>
  <si>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</si>
  <si>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</si>
  <si>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</si>
  <si>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</si>
  <si>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</si>
  <si>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</si>
  <si>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</si>
  <si>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 xml:space="preserve">Malevolent Spirit </t>
  </si>
  <si>
    <t>malev_spirit001</t>
  </si>
  <si>
    <t>Only spawn in Crimson Ruins 2</t>
  </si>
  <si>
    <t>Meorty</t>
  </si>
  <si>
    <t>ar_meorty001</t>
  </si>
  <si>
    <t>Needs to be made "legal"</t>
  </si>
  <si>
    <t>Namech Cleric</t>
  </si>
  <si>
    <t>ar_namech003</t>
  </si>
  <si>
    <t>Namech, Rogue</t>
  </si>
  <si>
    <t>namech_rogue001</t>
  </si>
  <si>
    <t>Pridemane</t>
  </si>
  <si>
    <t>pridemane001</t>
  </si>
  <si>
    <t>Trembling Plains</t>
  </si>
  <si>
    <t>Pridemane Ranger</t>
  </si>
  <si>
    <t>pridemane002</t>
  </si>
  <si>
    <t>Pridemane Barbarian</t>
  </si>
  <si>
    <t>pridemane003</t>
  </si>
  <si>
    <t>Scorched Drummer</t>
  </si>
  <si>
    <t>scorchdrummer001</t>
  </si>
  <si>
    <t>Troll Ruins</t>
  </si>
  <si>
    <t>Trollgrave Chasm</t>
  </si>
  <si>
    <t>Night time only</t>
  </si>
  <si>
    <t>Slaughter Wight</t>
  </si>
  <si>
    <t>slaughterwight01</t>
  </si>
  <si>
    <t>T'liz</t>
  </si>
  <si>
    <t>tliz001</t>
  </si>
  <si>
    <t>Tomb Mote</t>
  </si>
  <si>
    <t>tombmote001</t>
  </si>
  <si>
    <t>Treant, Defiled</t>
  </si>
  <si>
    <t>treantdef001</t>
  </si>
  <si>
    <t>Winterwight</t>
  </si>
  <si>
    <t>winterwight001</t>
  </si>
  <si>
    <t>Shadow [AR]</t>
  </si>
  <si>
    <t>Kragling, Fire</t>
  </si>
  <si>
    <t>kragling_f001</t>
  </si>
  <si>
    <t>Only spawn w/ Fire Krag.</t>
  </si>
  <si>
    <t>Visage, Evolved Greater</t>
  </si>
  <si>
    <t>ar_visage003</t>
  </si>
  <si>
    <t>Gaj</t>
  </si>
  <si>
    <t>ds_gaj_001</t>
  </si>
  <si>
    <t>Gaj Gas Bladder</t>
  </si>
  <si>
    <t>crft_gaj_bladder</t>
  </si>
  <si>
    <t>Tanar'ri: Babau</t>
  </si>
  <si>
    <t>ds_babau_001</t>
  </si>
  <si>
    <t>Outsider (Chaotic, Extraplanar, Evil)</t>
  </si>
  <si>
    <t>Clockwork Isle</t>
  </si>
  <si>
    <t>The Abyss</t>
  </si>
  <si>
    <t>Tanar'ri: Babau, Greater</t>
  </si>
  <si>
    <t>ds_babau_002</t>
  </si>
  <si>
    <t>Tanar'ri: Babau Assassin</t>
  </si>
  <si>
    <t>ds_babau_boss</t>
  </si>
  <si>
    <t>Theor's Dog</t>
  </si>
  <si>
    <t>Golem: Ash</t>
  </si>
  <si>
    <t>ds_ashgolem001</t>
  </si>
  <si>
    <t>Construct (Fire)</t>
  </si>
  <si>
    <t>Golem: Ash, Greater</t>
  </si>
  <si>
    <t>ds_ashgolem002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</si>
  <si>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</si>
  <si>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</si>
  <si>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</si>
  <si>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</si>
  <si>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</si>
  <si>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</si>
  <si>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Obsidian Retriever</t>
  </si>
  <si>
    <t>ds_obretriever01</t>
  </si>
  <si>
    <t>Obsidian Retriever, Greater</t>
  </si>
  <si>
    <t>ds_obretriever02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</si>
  <si>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</si>
  <si>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</si>
  <si>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</si>
  <si>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</si>
  <si>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</si>
  <si>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</si>
  <si>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</si>
  <si>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</si>
  <si>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True Drake, Air</t>
  </si>
  <si>
    <t>ds_tr_dr_air01</t>
  </si>
  <si>
    <t>Dragon (Air, Extraplanar, Psionic)</t>
  </si>
  <si>
    <t>Air Drake Hide</t>
  </si>
  <si>
    <t>crft_air_dr_hd</t>
  </si>
  <si>
    <t>True Drake, Earth</t>
  </si>
  <si>
    <t>ds_tr_dr_earth01</t>
  </si>
  <si>
    <t>Dragon (Earth, Extraplanar, Psionic)</t>
  </si>
  <si>
    <t>Earth Drake Hide</t>
  </si>
  <si>
    <t>crft_earth_dr_hd</t>
  </si>
  <si>
    <t>Cilops, Wild</t>
  </si>
  <si>
    <t>ds_cilops001</t>
  </si>
  <si>
    <t>Salt Flats</t>
  </si>
  <si>
    <t>Ankheg, Huge</t>
  </si>
  <si>
    <t>ankheg002</t>
  </si>
  <si>
    <t>Ankheg, Greater Huge</t>
  </si>
  <si>
    <t>ankheg003</t>
  </si>
  <si>
    <t>Tanar'ri: Dretch</t>
  </si>
  <si>
    <t>ds_dretch001</t>
  </si>
  <si>
    <t>4-40</t>
  </si>
  <si>
    <t>Wezer: Worker</t>
  </si>
  <si>
    <t>ds_wezer001</t>
  </si>
  <si>
    <t>Wezer: Soldier</t>
  </si>
  <si>
    <t>ds_wezer002</t>
  </si>
  <si>
    <t>Wezer: Queen</t>
  </si>
  <si>
    <t>ds_wezer003</t>
  </si>
  <si>
    <t>Giant: B'rohg, Common</t>
  </si>
  <si>
    <t>ds_brohg001</t>
  </si>
  <si>
    <t>Baazrag</t>
  </si>
  <si>
    <t>ds_baazrag001</t>
  </si>
  <si>
    <t>Bog Wader</t>
  </si>
  <si>
    <t>ds_bogwader001</t>
  </si>
  <si>
    <t>Boneclaw, Lesser</t>
  </si>
  <si>
    <t>ds_lboneclaw001</t>
  </si>
  <si>
    <t>Boneclaw Poison Gland</t>
  </si>
  <si>
    <t>crft_bnclw_glnd</t>
  </si>
  <si>
    <t>Boneclaw, Greater</t>
  </si>
  <si>
    <t>ds_gboneclaw001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</si>
  <si>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</si>
  <si>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</si>
  <si>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</si>
  <si>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</si>
  <si>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</si>
  <si>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</si>
  <si>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>Any non-forests</t>
  </si>
  <si>
    <t>Drik</t>
  </si>
  <si>
    <t>ds_drik001</t>
  </si>
  <si>
    <t>Zik-trin'ak</t>
  </si>
  <si>
    <t>ds_zik_trin_ak01</t>
  </si>
  <si>
    <t>Monstrous Humanoid (Psionic)</t>
  </si>
  <si>
    <t>Zik-trin’ta</t>
  </si>
  <si>
    <t>ds_zik_trin_ta01</t>
  </si>
  <si>
    <t>Tul'k</t>
  </si>
  <si>
    <t>ds_tulk001</t>
  </si>
  <si>
    <t>Trin</t>
  </si>
  <si>
    <t>ds_trin001</t>
  </si>
  <si>
    <t>Trin Venom Gland</t>
  </si>
  <si>
    <t>crft_trin_glnd</t>
  </si>
  <si>
    <t>Styr</t>
  </si>
  <si>
    <t>ds_styr001</t>
  </si>
  <si>
    <t>Elemental (Earth)</t>
  </si>
  <si>
    <t>Spinewyrm</t>
  </si>
  <si>
    <t>ds_spinewyrm001</t>
  </si>
  <si>
    <t>Spinewyrm Chitin</t>
  </si>
  <si>
    <t>crft_spwyrm_skin</t>
  </si>
  <si>
    <t>Sinkworm</t>
  </si>
  <si>
    <t>Squark</t>
  </si>
  <si>
    <t>Elemental Weird: Silt</t>
  </si>
  <si>
    <t>ds_siltweird001</t>
  </si>
  <si>
    <t>Elemental (Earth, Psionic, Water)</t>
  </si>
  <si>
    <t>Silt Spawn</t>
  </si>
  <si>
    <t>ds_siltspawn001</t>
  </si>
  <si>
    <t>2-60</t>
  </si>
  <si>
    <t>Silt Serpent, Small</t>
  </si>
  <si>
    <t>ds_siltserpent01</t>
  </si>
  <si>
    <t>Silt Serpent, Medium</t>
  </si>
  <si>
    <t>Silt Serpent, Large</t>
  </si>
  <si>
    <t>Silt Serpent, Giant</t>
  </si>
  <si>
    <t>ds_siltserpent04</t>
  </si>
  <si>
    <t>Silt Runner</t>
  </si>
  <si>
    <t>ds_siltrunner001</t>
  </si>
  <si>
    <t>Humanoid (Reptilian)</t>
  </si>
  <si>
    <t>3-40</t>
  </si>
  <si>
    <t>Silt Horror, Gray</t>
  </si>
  <si>
    <t>ds_grysilthor001</t>
  </si>
  <si>
    <t>Silt Horror, Black</t>
  </si>
  <si>
    <t>Silt Horror, Brown</t>
  </si>
  <si>
    <t>Silt Horror, White</t>
  </si>
  <si>
    <t>Silt Horror, Magma</t>
  </si>
  <si>
    <t>Silt Horror, Red</t>
  </si>
  <si>
    <t>Sharg</t>
  </si>
  <si>
    <t>Brain Seed</t>
  </si>
  <si>
    <t>ds_brainseed001</t>
  </si>
  <si>
    <t>Plant (Psionic)</t>
  </si>
  <si>
    <t>Scrab: Commoner</t>
  </si>
  <si>
    <t>ds_scrab001</t>
  </si>
  <si>
    <t>Scrab: Hive Mother</t>
  </si>
  <si>
    <t>ds_scrab002</t>
  </si>
  <si>
    <t>Sand Worm</t>
  </si>
  <si>
    <t>Sand Vortex</t>
  </si>
  <si>
    <t>Sand Bride</t>
  </si>
  <si>
    <t>Sand Mother</t>
  </si>
  <si>
    <t>Ruktoi</t>
  </si>
  <si>
    <t>ds_ruktoi001</t>
  </si>
  <si>
    <t>Razorwing</t>
  </si>
  <si>
    <t>ds_razorwing001</t>
  </si>
  <si>
    <t>Raakle</t>
  </si>
  <si>
    <t>ds_raakle001</t>
  </si>
  <si>
    <t>Psionocus</t>
  </si>
  <si>
    <t>ds_psionocus001</t>
  </si>
  <si>
    <t>Construct (Psionic)</t>
  </si>
  <si>
    <t>Psi-Shadow</t>
  </si>
  <si>
    <t>ds_psishadow001</t>
  </si>
  <si>
    <t>Outsider (Cold, Extraplanar, Psionic)</t>
  </si>
  <si>
    <t>Bloodgrass: Plains</t>
  </si>
  <si>
    <t>ds_bloodgrass001</t>
  </si>
  <si>
    <t>Carru: Cow</t>
  </si>
  <si>
    <t>ds_carru001</t>
  </si>
  <si>
    <t>5-50</t>
  </si>
  <si>
    <t>Carru: Bull</t>
  </si>
  <si>
    <t>ds_carru002</t>
  </si>
  <si>
    <t>Jhakar</t>
  </si>
  <si>
    <t>ds_jhakar001</t>
  </si>
  <si>
    <t>Floater</t>
  </si>
  <si>
    <t>ds_floater001</t>
  </si>
  <si>
    <t>Watroach</t>
  </si>
  <si>
    <t>Rubbish Slug</t>
  </si>
  <si>
    <t>ds_rubbslug001</t>
  </si>
  <si>
    <t>Kank: Domestic Soldier</t>
  </si>
  <si>
    <t>ds_kank002</t>
  </si>
  <si>
    <t>1-50</t>
  </si>
  <si>
    <t>Kank: Domestic Queen</t>
  </si>
  <si>
    <t>Cave Fisher</t>
  </si>
  <si>
    <t>Beetle: Shaqat</t>
  </si>
  <si>
    <t>ds_shaqat001</t>
  </si>
  <si>
    <t>Beetle: Water</t>
  </si>
  <si>
    <t>Beetle: Rhinoceros</t>
  </si>
  <si>
    <t>ds_rhinob001</t>
  </si>
  <si>
    <t>Valuable Carapace?</t>
  </si>
  <si>
    <t>Beetle: Boring</t>
  </si>
  <si>
    <t>ds_boringb001</t>
  </si>
  <si>
    <t>Beetle: Dragon</t>
  </si>
  <si>
    <t>Swarm, Locust</t>
  </si>
  <si>
    <t>Swarm, Mini-kanks</t>
  </si>
  <si>
    <t>Slimahacc</t>
  </si>
  <si>
    <t>Skyfish</t>
  </si>
  <si>
    <t>ds_skyfish001</t>
  </si>
  <si>
    <t>Animal (Aquatic)</t>
  </si>
  <si>
    <t>Tasty Meat?</t>
  </si>
  <si>
    <t>Silt Eel</t>
  </si>
  <si>
    <t>ds_silteel001</t>
  </si>
  <si>
    <t>Shark: Athasian</t>
  </si>
  <si>
    <t>ds_athshark001</t>
  </si>
  <si>
    <t>Roc: Athasian</t>
  </si>
  <si>
    <t>Rasclinn</t>
  </si>
  <si>
    <t>ds_rasclinn001</t>
  </si>
  <si>
    <t>Valuable Hide?</t>
  </si>
  <si>
    <t>Puddingfish</t>
  </si>
  <si>
    <t>ds_puddinfish001</t>
  </si>
  <si>
    <t>Pterrax</t>
  </si>
  <si>
    <t>ds_pterrax001</t>
  </si>
  <si>
    <t>Animal (Psionic)</t>
  </si>
  <si>
    <t>Dog: Camp</t>
  </si>
  <si>
    <t>ds_dog005</t>
  </si>
  <si>
    <t>Mole Boar</t>
  </si>
  <si>
    <t>ds_moleboar001</t>
  </si>
  <si>
    <t>Lizard: Subterranean</t>
  </si>
  <si>
    <t>ds_lizsubterr001</t>
  </si>
  <si>
    <t>Lizard: Minotaur</t>
  </si>
  <si>
    <t>ds_lizmintr001</t>
  </si>
  <si>
    <t>Lizard: Jastrak</t>
  </si>
  <si>
    <t>Lirr</t>
  </si>
  <si>
    <t>ds_lirr001</t>
  </si>
  <si>
    <t>Korinth</t>
  </si>
  <si>
    <t>Kluzd</t>
  </si>
  <si>
    <t>ds_kluzd001</t>
  </si>
  <si>
    <t>Jaguar [DS]</t>
  </si>
  <si>
    <t>ds_jaguar001</t>
  </si>
  <si>
    <t>Inix: Wild</t>
  </si>
  <si>
    <t>ds_inix001</t>
  </si>
  <si>
    <t>Hatori</t>
  </si>
  <si>
    <t>ds_hatori001</t>
  </si>
  <si>
    <t>Gorak</t>
  </si>
  <si>
    <t>ds_gorak001</t>
  </si>
  <si>
    <t>10-50</t>
  </si>
  <si>
    <t>Erdland</t>
  </si>
  <si>
    <t>ds_erdland001</t>
  </si>
  <si>
    <t>Erdland, Psionic</t>
  </si>
  <si>
    <t>ds_erdland002</t>
  </si>
  <si>
    <t>Dustgull</t>
  </si>
  <si>
    <t>ds_dustgull001</t>
  </si>
  <si>
    <t>Dust Glider</t>
  </si>
  <si>
    <t>ds_dustglider001</t>
  </si>
  <si>
    <t>Crodlu, Wild</t>
  </si>
  <si>
    <t>ds_crodlu001</t>
  </si>
  <si>
    <t>Crodlu, Domesticated</t>
  </si>
  <si>
    <t>ds_crodlu002</t>
  </si>
  <si>
    <t>Crodlu: Heavy, Domesticated</t>
  </si>
  <si>
    <t>ds_crodlu003</t>
  </si>
  <si>
    <t>Kreel</t>
  </si>
  <si>
    <t>ds_kreel001</t>
  </si>
  <si>
    <t>Lizard: Critic</t>
  </si>
  <si>
    <t>ds_critic001</t>
  </si>
  <si>
    <t>Conashellae</t>
  </si>
  <si>
    <t>ds_conashelae001</t>
  </si>
  <si>
    <t>Food / Water source</t>
  </si>
  <si>
    <t>Cha'thrang</t>
  </si>
  <si>
    <t>Burnflower</t>
  </si>
  <si>
    <t>Cactus: Dune Trapper</t>
  </si>
  <si>
    <t>Cactus: Sand</t>
  </si>
  <si>
    <t>Cactus: Spider</t>
  </si>
  <si>
    <t>Cloud Ray</t>
  </si>
  <si>
    <t>Dolphin: Athasian</t>
  </si>
  <si>
    <t>ds_athdolphin001</t>
  </si>
  <si>
    <t>Animal (Aquatic, psionic)</t>
  </si>
  <si>
    <t>Eel, Fire</t>
  </si>
  <si>
    <t>ds_fireeel001</t>
  </si>
  <si>
    <t>Elemental Beast: Air</t>
  </si>
  <si>
    <t>ds_airbeast001</t>
  </si>
  <si>
    <t>Elemental Beast: Earth</t>
  </si>
  <si>
    <t>ds_earthbeast001</t>
  </si>
  <si>
    <t>Elemental (Earth, Extraplanar)</t>
  </si>
  <si>
    <t>Elemental Beast: Fire</t>
  </si>
  <si>
    <t>ds_firebeast001</t>
  </si>
  <si>
    <t>Elemental Beast: Water</t>
  </si>
  <si>
    <t>Feylaar</t>
  </si>
  <si>
    <t>ds_feylaar001</t>
  </si>
  <si>
    <t>Flailer</t>
  </si>
  <si>
    <t>ds_flailer001</t>
  </si>
  <si>
    <t>Fordorran</t>
  </si>
  <si>
    <t>ds_fordorran001</t>
  </si>
  <si>
    <t>Fordorran Musk Gland</t>
  </si>
  <si>
    <t>crft_fordmusk001</t>
  </si>
  <si>
    <t>Giant: Crag</t>
  </si>
  <si>
    <t>ds_giantcrag001</t>
  </si>
  <si>
    <t>Jozhal</t>
  </si>
  <si>
    <t>ds_jozhal001</t>
  </si>
  <si>
    <t>Humanoid (Psionic, Reptilian)</t>
  </si>
  <si>
    <t>Kalin</t>
  </si>
  <si>
    <t>ds_kalin001</t>
  </si>
  <si>
    <t>Lizard: Fire</t>
  </si>
  <si>
    <t>ds_firelizard001</t>
  </si>
  <si>
    <t>Mindhome Folk</t>
  </si>
  <si>
    <t>Will be PC race</t>
  </si>
  <si>
    <t>Mud Fiend</t>
  </si>
  <si>
    <t>Need special engulf script</t>
  </si>
  <si>
    <t>NIkaal</t>
  </si>
  <si>
    <t>Magma Paraelemental Beast</t>
  </si>
  <si>
    <t>Need scripted attacks</t>
  </si>
  <si>
    <t>Sun Paraelemental Beast</t>
  </si>
  <si>
    <t>Rain Paraelemental Beast</t>
  </si>
  <si>
    <t>Silt Paraelemental Beast</t>
  </si>
  <si>
    <t>Pit Snatcher</t>
  </si>
  <si>
    <t>Need encounter area</t>
  </si>
  <si>
    <t>Bloodvine</t>
  </si>
  <si>
    <t>Blossomkiller</t>
  </si>
  <si>
    <t>ds_blosskill001</t>
  </si>
  <si>
    <t>Dew Frond</t>
  </si>
  <si>
    <t>need model</t>
  </si>
  <si>
    <t>Poisonweed</t>
  </si>
  <si>
    <t>Vine, Strangling</t>
  </si>
  <si>
    <t>Bat, Reptilian Swarm</t>
  </si>
  <si>
    <t>Tiny animal (psionic)</t>
  </si>
  <si>
    <t>Badlands</t>
  </si>
  <si>
    <t>Nocturnal</t>
  </si>
  <si>
    <t>Coral Wight</t>
  </si>
  <si>
    <t>Gluk’kiuk</t>
  </si>
  <si>
    <t>Flesh Rind</t>
  </si>
  <si>
    <t>Flesh Worm</t>
  </si>
  <si>
    <t>Golem: Paper</t>
  </si>
  <si>
    <t>By Owner</t>
  </si>
  <si>
    <t>Gibbering Caveghoul</t>
  </si>
  <si>
    <t>Humanoid (dwarf)</t>
  </si>
  <si>
    <t>Guiltshade</t>
  </si>
  <si>
    <t>Undead (incorporeal, psionic)</t>
  </si>
  <si>
    <t>Harnaq: Cow</t>
  </si>
  <si>
    <t>Animal (psionic)</t>
  </si>
  <si>
    <t>Neutral</t>
  </si>
  <si>
    <t>Harnaq: Terrier</t>
  </si>
  <si>
    <t>Kenku, Athasian</t>
  </si>
  <si>
    <t>Monstrous Humanoid (psionic)</t>
  </si>
  <si>
    <t>Kir’ren</t>
  </si>
  <si>
    <t>Rohorind Raptor</t>
  </si>
  <si>
    <t>Tumbleweed, Carnivorous</t>
  </si>
  <si>
    <t>Lizard: Dune Strider, Domesticated</t>
  </si>
  <si>
    <t>ds_lizstrider001</t>
  </si>
  <si>
    <t>ds_lizstrider002</t>
  </si>
  <si>
    <t>Drake, Silt</t>
  </si>
  <si>
    <t>drake_silt001</t>
  </si>
  <si>
    <t>Dragon (Earth, Psionic, Water)</t>
  </si>
  <si>
    <t>SIlt</t>
  </si>
  <si>
    <t>Drake, Sun</t>
  </si>
  <si>
    <t>drake_sun001</t>
  </si>
  <si>
    <t>Dragon (Air, Fire, Psionic)</t>
  </si>
  <si>
    <t>Drake, Magma</t>
  </si>
  <si>
    <t>drake_magma001</t>
  </si>
  <si>
    <t>Dragon (Earth, Fire, Psionic)</t>
  </si>
  <si>
    <t>:sRetTemplate = "</t>
  </si>
  <si>
    <t xml:space="preserve">case </t>
  </si>
  <si>
    <t xml:space="preserve">"; // </t>
  </si>
  <si>
    <t xml:space="preserve"> CR </t>
  </si>
  <si>
    <t xml:space="preserve"> HD</t>
  </si>
  <si>
    <t xml:space="preserve"> || </t>
  </si>
  <si>
    <t xml:space="preserve"> || FQ: </t>
  </si>
  <si>
    <t xml:space="preserve"> CR /  </t>
  </si>
  <si>
    <t>C</t>
  </si>
  <si>
    <t>N</t>
  </si>
  <si>
    <t>Rez</t>
  </si>
  <si>
    <t>-</t>
  </si>
  <si>
    <t>Code</t>
  </si>
  <si>
    <t>CaseNum</t>
  </si>
  <si>
    <t>SpawnVar</t>
  </si>
  <si>
    <t>//</t>
  </si>
  <si>
    <t>FQ</t>
  </si>
  <si>
    <t>CR</t>
  </si>
  <si>
    <t>HD</t>
  </si>
  <si>
    <t xml:space="preserve">";  break;  //  </t>
  </si>
  <si>
    <t>resref</t>
  </si>
  <si>
    <t>name</t>
  </si>
  <si>
    <t>freq</t>
  </si>
  <si>
    <t>case</t>
  </si>
  <si>
    <t>casenum</t>
  </si>
  <si>
    <t>spawnvar</t>
  </si>
  <si>
    <t>AR HD</t>
  </si>
  <si>
    <t>||</t>
  </si>
  <si>
    <t>slig003</t>
  </si>
  <si>
    <t>Slig, Warrior</t>
  </si>
  <si>
    <t>Case</t>
  </si>
  <si>
    <t>SwitchVar</t>
  </si>
  <si>
    <t>Defiler, Journeyman</t>
  </si>
  <si>
    <t>ar_defiler_002</t>
  </si>
  <si>
    <t>elvenraider002</t>
  </si>
  <si>
    <t>Elven Raider Defiler</t>
  </si>
  <si>
    <t>Elf</t>
  </si>
  <si>
    <t>1</t>
  </si>
</sst>
</file>

<file path=xl/styles.xml><?xml version="1.0" encoding="utf-8"?>
<styleSheet xmlns="http://schemas.openxmlformats.org/spreadsheetml/2006/main">
  <numFmts count="2">
    <numFmt numFmtId="164" formatCode="m\-d"/>
    <numFmt numFmtId="165" formatCode="m/d"/>
  </numFmts>
  <fonts count="10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165" fontId="0" fillId="0" borderId="0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4" xfId="0" applyFont="1" applyFill="1" applyBorder="1" applyAlignment="1">
      <alignment horizontal="left" wrapText="1"/>
    </xf>
    <xf numFmtId="0" fontId="0" fillId="0" borderId="4" xfId="0" applyFill="1" applyBorder="1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2" xfId="0" applyNumberFormat="1" applyFont="1" applyFill="1" applyBorder="1" applyAlignment="1">
      <alignment horizont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1" fontId="0" fillId="0" borderId="0" xfId="0" applyNumberFormat="1" applyFill="1" applyBorder="1" applyAlignment="1">
      <alignment wrapText="1"/>
    </xf>
    <xf numFmtId="1" fontId="1" fillId="0" borderId="0" xfId="0" applyNumberFormat="1" applyFont="1" applyFill="1" applyBorder="1" applyAlignment="1">
      <alignment wrapText="1"/>
    </xf>
    <xf numFmtId="1" fontId="0" fillId="0" borderId="0" xfId="0" applyNumberFormat="1" applyFont="1" applyAlignment="1">
      <alignment wrapText="1"/>
    </xf>
    <xf numFmtId="49" fontId="0" fillId="0" borderId="1" xfId="0" applyNumberFormat="1" applyFill="1" applyBorder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49" fontId="6" fillId="0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3" fillId="0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1" fontId="0" fillId="0" borderId="1" xfId="0" applyNumberFormat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0" fillId="2" borderId="0" xfId="0" applyNumberFormat="1" applyFont="1" applyFill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49" fontId="7" fillId="0" borderId="2" xfId="0" applyNumberFormat="1" applyFont="1" applyFill="1" applyBorder="1" applyAlignment="1">
      <alignment horizontal="center" wrapText="1"/>
    </xf>
    <xf numFmtId="0" fontId="0" fillId="0" borderId="2" xfId="0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center" wrapText="1"/>
    </xf>
    <xf numFmtId="0" fontId="0" fillId="0" borderId="2" xfId="0" applyFill="1" applyBorder="1" applyAlignment="1">
      <alignment wrapText="1"/>
    </xf>
    <xf numFmtId="49" fontId="0" fillId="0" borderId="2" xfId="0" applyNumberFormat="1" applyFill="1" applyBorder="1" applyAlignment="1">
      <alignment wrapText="1"/>
    </xf>
    <xf numFmtId="0" fontId="7" fillId="0" borderId="0" xfId="0" applyFont="1" applyFill="1" applyBorder="1" applyAlignment="1">
      <alignment horizontal="center" wrapText="1"/>
    </xf>
    <xf numFmtId="49" fontId="6" fillId="0" borderId="0" xfId="0" applyNumberFormat="1" applyFont="1" applyFill="1" applyBorder="1" applyAlignment="1">
      <alignment horizontal="center" wrapText="1"/>
    </xf>
    <xf numFmtId="0" fontId="1" fillId="0" borderId="2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49" fontId="4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Z6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8" sqref="C98"/>
    </sheetView>
  </sheetViews>
  <sheetFormatPr defaultColWidth="14.42578125" defaultRowHeight="12.75" customHeight="1"/>
  <cols>
    <col min="1" max="1" width="31.42578125" style="7" customWidth="1"/>
    <col min="2" max="2" width="25.5703125" style="7" customWidth="1"/>
    <col min="3" max="3" width="32.85546875" style="7" customWidth="1"/>
    <col min="4" max="4" width="22" style="7" customWidth="1"/>
    <col min="5" max="5" width="23.85546875" style="7" customWidth="1"/>
    <col min="6" max="6" width="10.5703125" style="7" customWidth="1"/>
    <col min="7" max="7" width="7.85546875" style="7" customWidth="1"/>
    <col min="8" max="8" width="6.7109375" style="7" customWidth="1"/>
    <col min="9" max="9" width="10.7109375" style="7" customWidth="1"/>
    <col min="10" max="10" width="9.5703125" style="7" customWidth="1"/>
    <col min="11" max="11" width="12.42578125" style="7" customWidth="1"/>
    <col min="12" max="12" width="13.28515625" style="46" customWidth="1"/>
    <col min="13" max="13" width="28.7109375" style="7" customWidth="1"/>
    <col min="14" max="14" width="21" style="7" customWidth="1"/>
    <col min="15" max="15" width="15.5703125" style="7" customWidth="1"/>
    <col min="16" max="26" width="17.28515625" style="7" customWidth="1"/>
    <col min="27" max="16384" width="14.42578125" style="7"/>
  </cols>
  <sheetData>
    <row r="1" spans="1:26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5" t="s">
        <v>11</v>
      </c>
      <c r="M1" s="5" t="s">
        <v>12</v>
      </c>
      <c r="N1" s="5" t="s">
        <v>13</v>
      </c>
      <c r="O1" s="5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idden="1">
      <c r="A2" s="1" t="s">
        <v>491</v>
      </c>
      <c r="B2" s="1" t="s">
        <v>492</v>
      </c>
      <c r="C2" s="1" t="s">
        <v>489</v>
      </c>
      <c r="D2" s="1" t="s">
        <v>490</v>
      </c>
      <c r="E2" s="1" t="s">
        <v>32</v>
      </c>
      <c r="F2" s="1" t="s">
        <v>20</v>
      </c>
      <c r="G2" s="1">
        <v>3</v>
      </c>
      <c r="H2" s="1">
        <v>7</v>
      </c>
      <c r="I2" s="1">
        <v>4</v>
      </c>
      <c r="J2" s="1">
        <v>4</v>
      </c>
      <c r="K2" s="1" t="s">
        <v>47</v>
      </c>
      <c r="L2" s="27">
        <v>1</v>
      </c>
      <c r="M2" s="1"/>
      <c r="N2" s="1"/>
      <c r="O2" s="1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idden="1">
      <c r="A3" s="1" t="s">
        <v>499</v>
      </c>
      <c r="B3" s="1" t="s">
        <v>500</v>
      </c>
      <c r="C3" s="1" t="s">
        <v>489</v>
      </c>
      <c r="D3" s="1" t="s">
        <v>490</v>
      </c>
      <c r="E3" s="1" t="s">
        <v>32</v>
      </c>
      <c r="F3" s="1" t="s">
        <v>20</v>
      </c>
      <c r="G3" s="1">
        <v>11</v>
      </c>
      <c r="H3" s="1">
        <v>37</v>
      </c>
      <c r="I3" s="1">
        <v>24</v>
      </c>
      <c r="J3" s="1">
        <v>24</v>
      </c>
      <c r="K3" s="1" t="s">
        <v>47</v>
      </c>
      <c r="L3" s="27">
        <v>1</v>
      </c>
      <c r="M3" s="1"/>
      <c r="N3" s="1"/>
      <c r="O3" s="1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idden="1">
      <c r="A4" s="1" t="s">
        <v>497</v>
      </c>
      <c r="B4" s="1" t="s">
        <v>498</v>
      </c>
      <c r="C4" s="1" t="s">
        <v>489</v>
      </c>
      <c r="D4" s="1" t="s">
        <v>490</v>
      </c>
      <c r="E4" s="1" t="s">
        <v>32</v>
      </c>
      <c r="F4" s="1" t="s">
        <v>20</v>
      </c>
      <c r="G4" s="1">
        <v>9</v>
      </c>
      <c r="H4" s="1">
        <v>33</v>
      </c>
      <c r="I4" s="1">
        <v>21</v>
      </c>
      <c r="J4" s="1">
        <v>21</v>
      </c>
      <c r="K4" s="1" t="s">
        <v>47</v>
      </c>
      <c r="L4" s="27">
        <v>1</v>
      </c>
      <c r="M4" s="1"/>
      <c r="N4" s="1"/>
      <c r="O4" s="1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idden="1">
      <c r="A5" s="1" t="s">
        <v>495</v>
      </c>
      <c r="B5" s="1" t="s">
        <v>496</v>
      </c>
      <c r="C5" s="1" t="s">
        <v>489</v>
      </c>
      <c r="D5" s="1" t="s">
        <v>490</v>
      </c>
      <c r="E5" s="1" t="s">
        <v>32</v>
      </c>
      <c r="F5" s="1" t="s">
        <v>20</v>
      </c>
      <c r="G5" s="1">
        <v>7</v>
      </c>
      <c r="H5" s="1">
        <v>25</v>
      </c>
      <c r="I5" s="1">
        <v>16</v>
      </c>
      <c r="J5" s="1">
        <v>16</v>
      </c>
      <c r="K5" s="1" t="s">
        <v>47</v>
      </c>
      <c r="L5" s="27">
        <v>1</v>
      </c>
      <c r="M5" s="1"/>
      <c r="N5" s="1"/>
      <c r="O5" s="1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idden="1">
      <c r="A6" s="1" t="s">
        <v>493</v>
      </c>
      <c r="B6" s="1" t="s">
        <v>494</v>
      </c>
      <c r="C6" s="1" t="s">
        <v>489</v>
      </c>
      <c r="D6" s="1" t="s">
        <v>490</v>
      </c>
      <c r="E6" s="1" t="s">
        <v>32</v>
      </c>
      <c r="F6" s="1" t="s">
        <v>20</v>
      </c>
      <c r="G6" s="1">
        <v>5</v>
      </c>
      <c r="H6" s="1">
        <v>13</v>
      </c>
      <c r="I6" s="1">
        <v>8</v>
      </c>
      <c r="J6" s="1">
        <v>8</v>
      </c>
      <c r="K6" s="1" t="s">
        <v>47</v>
      </c>
      <c r="L6" s="27">
        <v>1</v>
      </c>
      <c r="M6" s="1"/>
      <c r="N6" s="1"/>
      <c r="O6" s="1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idden="1">
      <c r="A7" s="1" t="s">
        <v>487</v>
      </c>
      <c r="B7" s="1" t="s">
        <v>488</v>
      </c>
      <c r="C7" s="1" t="s">
        <v>489</v>
      </c>
      <c r="D7" s="1" t="s">
        <v>490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7">
        <v>1</v>
      </c>
      <c r="M7" s="1"/>
      <c r="N7" s="1"/>
      <c r="O7" s="1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idden="1">
      <c r="A8" s="1" t="s">
        <v>475</v>
      </c>
      <c r="B8" s="1" t="s">
        <v>476</v>
      </c>
      <c r="C8" s="1" t="s">
        <v>474</v>
      </c>
      <c r="D8" s="1" t="s">
        <v>18</v>
      </c>
      <c r="E8" s="1" t="s">
        <v>19</v>
      </c>
      <c r="F8" s="1" t="s">
        <v>20</v>
      </c>
      <c r="G8" s="1">
        <v>3</v>
      </c>
      <c r="H8" s="1">
        <v>5</v>
      </c>
      <c r="I8" s="1">
        <v>4</v>
      </c>
      <c r="J8" s="1">
        <v>4</v>
      </c>
      <c r="K8" s="1" t="s">
        <v>21</v>
      </c>
      <c r="L8" s="27">
        <v>1</v>
      </c>
      <c r="M8" s="1"/>
      <c r="N8" s="1"/>
      <c r="O8" s="1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idden="1">
      <c r="A9" s="1" t="s">
        <v>483</v>
      </c>
      <c r="B9" s="1" t="s">
        <v>484</v>
      </c>
      <c r="C9" s="1" t="s">
        <v>474</v>
      </c>
      <c r="D9" s="1" t="s">
        <v>18</v>
      </c>
      <c r="E9" s="1" t="s">
        <v>19</v>
      </c>
      <c r="F9" s="1" t="s">
        <v>20</v>
      </c>
      <c r="G9" s="1">
        <v>11</v>
      </c>
      <c r="H9" s="1">
        <v>25</v>
      </c>
      <c r="I9" s="1">
        <v>24</v>
      </c>
      <c r="J9" s="1">
        <v>24</v>
      </c>
      <c r="K9" s="1" t="s">
        <v>21</v>
      </c>
      <c r="L9" s="27">
        <v>1</v>
      </c>
      <c r="M9" s="1"/>
      <c r="N9" s="1"/>
      <c r="O9" s="1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idden="1">
      <c r="A10" s="1" t="s">
        <v>481</v>
      </c>
      <c r="B10" s="1" t="s">
        <v>482</v>
      </c>
      <c r="C10" s="1" t="s">
        <v>474</v>
      </c>
      <c r="D10" s="1" t="s">
        <v>18</v>
      </c>
      <c r="E10" s="1" t="s">
        <v>19</v>
      </c>
      <c r="F10" s="1" t="s">
        <v>20</v>
      </c>
      <c r="G10" s="1">
        <v>9</v>
      </c>
      <c r="H10" s="1">
        <v>22</v>
      </c>
      <c r="I10" s="1">
        <v>21</v>
      </c>
      <c r="J10" s="1">
        <v>21</v>
      </c>
      <c r="K10" s="1" t="s">
        <v>21</v>
      </c>
      <c r="L10" s="27">
        <v>1</v>
      </c>
      <c r="M10" s="1"/>
      <c r="N10" s="1"/>
      <c r="O10" s="1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idden="1">
      <c r="A11" s="1" t="s">
        <v>479</v>
      </c>
      <c r="B11" s="1" t="s">
        <v>480</v>
      </c>
      <c r="C11" s="1" t="s">
        <v>474</v>
      </c>
      <c r="D11" s="1" t="s">
        <v>18</v>
      </c>
      <c r="E11" s="1" t="s">
        <v>19</v>
      </c>
      <c r="F11" s="1" t="s">
        <v>20</v>
      </c>
      <c r="G11" s="1">
        <v>7</v>
      </c>
      <c r="H11" s="1">
        <v>17</v>
      </c>
      <c r="I11" s="1">
        <v>16</v>
      </c>
      <c r="J11" s="1">
        <v>16</v>
      </c>
      <c r="K11" s="1" t="s">
        <v>21</v>
      </c>
      <c r="L11" s="27">
        <v>1</v>
      </c>
      <c r="M11" s="1"/>
      <c r="N11" s="1"/>
      <c r="O11" s="1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idden="1">
      <c r="A12" s="1" t="s">
        <v>477</v>
      </c>
      <c r="B12" s="1" t="s">
        <v>478</v>
      </c>
      <c r="C12" s="1" t="s">
        <v>474</v>
      </c>
      <c r="D12" s="1" t="s">
        <v>18</v>
      </c>
      <c r="E12" s="1" t="s">
        <v>19</v>
      </c>
      <c r="F12" s="1" t="s">
        <v>20</v>
      </c>
      <c r="G12" s="1">
        <v>5</v>
      </c>
      <c r="H12" s="1">
        <v>8</v>
      </c>
      <c r="I12" s="1">
        <v>8</v>
      </c>
      <c r="J12" s="1">
        <v>8</v>
      </c>
      <c r="K12" s="1" t="s">
        <v>21</v>
      </c>
      <c r="L12" s="27">
        <v>1</v>
      </c>
      <c r="M12" s="1"/>
      <c r="N12" s="1"/>
      <c r="O12" s="1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idden="1">
      <c r="A13" s="1" t="s">
        <v>472</v>
      </c>
      <c r="B13" s="1" t="s">
        <v>473</v>
      </c>
      <c r="C13" s="1" t="s">
        <v>474</v>
      </c>
      <c r="D13" s="1" t="s">
        <v>18</v>
      </c>
      <c r="E13" s="1" t="s">
        <v>19</v>
      </c>
      <c r="F13" s="1" t="s">
        <v>20</v>
      </c>
      <c r="G13" s="1">
        <v>1</v>
      </c>
      <c r="H13" s="1">
        <v>3</v>
      </c>
      <c r="I13" s="1">
        <v>2</v>
      </c>
      <c r="J13" s="1">
        <v>2</v>
      </c>
      <c r="K13" s="1" t="s">
        <v>21</v>
      </c>
      <c r="L13" s="27">
        <v>1</v>
      </c>
      <c r="M13" s="1"/>
      <c r="N13" s="1"/>
      <c r="O13" s="1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idden="1">
      <c r="A14" s="1" t="s">
        <v>507</v>
      </c>
      <c r="B14" s="1" t="s">
        <v>508</v>
      </c>
      <c r="C14" s="1" t="s">
        <v>505</v>
      </c>
      <c r="D14" s="1" t="s">
        <v>506</v>
      </c>
      <c r="E14" s="1" t="s">
        <v>40</v>
      </c>
      <c r="F14" s="1" t="s">
        <v>20</v>
      </c>
      <c r="G14" s="1">
        <v>3</v>
      </c>
      <c r="H14" s="1">
        <v>5</v>
      </c>
      <c r="I14" s="1">
        <v>4</v>
      </c>
      <c r="J14" s="1">
        <v>4</v>
      </c>
      <c r="K14" s="1" t="s">
        <v>41</v>
      </c>
      <c r="L14" s="27">
        <v>1</v>
      </c>
      <c r="M14" s="1"/>
      <c r="N14" s="1"/>
      <c r="O14" s="1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idden="1">
      <c r="A15" s="1" t="s">
        <v>515</v>
      </c>
      <c r="B15" s="1" t="s">
        <v>516</v>
      </c>
      <c r="C15" s="1" t="s">
        <v>505</v>
      </c>
      <c r="D15" s="1" t="s">
        <v>506</v>
      </c>
      <c r="E15" s="1" t="s">
        <v>40</v>
      </c>
      <c r="F15" s="1" t="s">
        <v>20</v>
      </c>
      <c r="G15" s="1">
        <v>11</v>
      </c>
      <c r="H15" s="1">
        <v>37</v>
      </c>
      <c r="I15" s="1">
        <v>24</v>
      </c>
      <c r="J15" s="1">
        <v>24</v>
      </c>
      <c r="K15" s="1" t="s">
        <v>41</v>
      </c>
      <c r="L15" s="27">
        <v>1</v>
      </c>
      <c r="M15" s="1"/>
      <c r="N15" s="1"/>
      <c r="O15" s="1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idden="1">
      <c r="A16" s="1" t="s">
        <v>513</v>
      </c>
      <c r="B16" s="1" t="s">
        <v>514</v>
      </c>
      <c r="C16" s="1" t="s">
        <v>505</v>
      </c>
      <c r="D16" s="1" t="s">
        <v>506</v>
      </c>
      <c r="E16" s="1" t="s">
        <v>40</v>
      </c>
      <c r="F16" s="1" t="s">
        <v>20</v>
      </c>
      <c r="G16" s="1">
        <v>9</v>
      </c>
      <c r="H16" s="1">
        <v>32</v>
      </c>
      <c r="I16" s="1">
        <v>21</v>
      </c>
      <c r="J16" s="1">
        <v>21</v>
      </c>
      <c r="K16" s="1" t="s">
        <v>41</v>
      </c>
      <c r="L16" s="27">
        <v>1</v>
      </c>
      <c r="M16" s="1"/>
      <c r="N16" s="1"/>
      <c r="O16" s="1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idden="1">
      <c r="A17" s="1" t="s">
        <v>511</v>
      </c>
      <c r="B17" s="1" t="s">
        <v>512</v>
      </c>
      <c r="C17" s="1" t="s">
        <v>505</v>
      </c>
      <c r="D17" s="1" t="s">
        <v>506</v>
      </c>
      <c r="E17" s="1" t="s">
        <v>40</v>
      </c>
      <c r="F17" s="1" t="s">
        <v>20</v>
      </c>
      <c r="G17" s="1">
        <v>7</v>
      </c>
      <c r="H17" s="1">
        <v>25</v>
      </c>
      <c r="I17" s="1">
        <v>16</v>
      </c>
      <c r="J17" s="1">
        <v>16</v>
      </c>
      <c r="K17" s="1" t="s">
        <v>41</v>
      </c>
      <c r="L17" s="27">
        <v>1</v>
      </c>
      <c r="M17" s="1"/>
      <c r="N17" s="1"/>
      <c r="O17" s="1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idden="1">
      <c r="A18" s="1" t="s">
        <v>509</v>
      </c>
      <c r="B18" s="1" t="s">
        <v>510</v>
      </c>
      <c r="C18" s="1" t="s">
        <v>505</v>
      </c>
      <c r="D18" s="1" t="s">
        <v>506</v>
      </c>
      <c r="E18" s="1" t="s">
        <v>40</v>
      </c>
      <c r="F18" s="1" t="s">
        <v>20</v>
      </c>
      <c r="G18" s="1">
        <v>5</v>
      </c>
      <c r="H18" s="1">
        <v>10</v>
      </c>
      <c r="I18" s="1">
        <v>8</v>
      </c>
      <c r="J18" s="1">
        <v>8</v>
      </c>
      <c r="K18" s="1" t="s">
        <v>41</v>
      </c>
      <c r="L18" s="27">
        <v>1</v>
      </c>
      <c r="M18" s="1"/>
      <c r="N18" s="1"/>
      <c r="O18" s="1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idden="1">
      <c r="A19" s="1" t="s">
        <v>503</v>
      </c>
      <c r="B19" s="1" t="s">
        <v>504</v>
      </c>
      <c r="C19" s="1" t="s">
        <v>505</v>
      </c>
      <c r="D19" s="1" t="s">
        <v>506</v>
      </c>
      <c r="E19" s="1" t="s">
        <v>40</v>
      </c>
      <c r="F19" s="1" t="s">
        <v>20</v>
      </c>
      <c r="G19" s="1">
        <v>1</v>
      </c>
      <c r="H19" s="1">
        <v>3</v>
      </c>
      <c r="I19" s="1">
        <v>2</v>
      </c>
      <c r="J19" s="1">
        <v>2</v>
      </c>
      <c r="K19" s="1" t="s">
        <v>41</v>
      </c>
      <c r="L19" s="27">
        <v>1</v>
      </c>
      <c r="M19" s="1"/>
      <c r="N19" s="1"/>
      <c r="O19" s="1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idden="1">
      <c r="A20" s="1" t="s">
        <v>460</v>
      </c>
      <c r="B20" s="1" t="s">
        <v>461</v>
      </c>
      <c r="C20" s="1" t="s">
        <v>459</v>
      </c>
      <c r="D20" s="1" t="s">
        <v>256</v>
      </c>
      <c r="E20" s="1" t="s">
        <v>27</v>
      </c>
      <c r="F20" s="1" t="s">
        <v>20</v>
      </c>
      <c r="G20" s="1">
        <v>3</v>
      </c>
      <c r="H20" s="1">
        <v>4</v>
      </c>
      <c r="I20" s="1">
        <v>4</v>
      </c>
      <c r="J20" s="1">
        <v>4</v>
      </c>
      <c r="K20" s="1" t="s">
        <v>28</v>
      </c>
      <c r="L20" s="27">
        <v>1</v>
      </c>
      <c r="M20" s="1"/>
      <c r="N20" s="1"/>
      <c r="O20" s="1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idden="1">
      <c r="A21" s="1" t="s">
        <v>468</v>
      </c>
      <c r="B21" s="1" t="s">
        <v>469</v>
      </c>
      <c r="C21" s="1" t="s">
        <v>459</v>
      </c>
      <c r="D21" s="1" t="s">
        <v>256</v>
      </c>
      <c r="E21" s="1" t="s">
        <v>27</v>
      </c>
      <c r="F21" s="1" t="s">
        <v>20</v>
      </c>
      <c r="G21" s="1">
        <v>11</v>
      </c>
      <c r="H21" s="1">
        <v>24</v>
      </c>
      <c r="I21" s="1">
        <v>24</v>
      </c>
      <c r="J21" s="1">
        <v>24</v>
      </c>
      <c r="K21" s="1" t="s">
        <v>28</v>
      </c>
      <c r="L21" s="27">
        <v>1</v>
      </c>
      <c r="M21" s="1"/>
      <c r="N21" s="1"/>
      <c r="O21" s="1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idden="1">
      <c r="A22" s="1" t="s">
        <v>466</v>
      </c>
      <c r="B22" s="1" t="s">
        <v>467</v>
      </c>
      <c r="C22" s="1" t="s">
        <v>459</v>
      </c>
      <c r="D22" s="1" t="s">
        <v>256</v>
      </c>
      <c r="E22" s="1" t="s">
        <v>27</v>
      </c>
      <c r="F22" s="1" t="s">
        <v>20</v>
      </c>
      <c r="G22" s="1">
        <v>9</v>
      </c>
      <c r="H22" s="1">
        <v>22</v>
      </c>
      <c r="I22" s="1">
        <v>21</v>
      </c>
      <c r="J22" s="1">
        <v>21</v>
      </c>
      <c r="K22" s="1" t="s">
        <v>28</v>
      </c>
      <c r="L22" s="27">
        <v>1</v>
      </c>
      <c r="M22" s="1"/>
      <c r="N22" s="1"/>
      <c r="O22" s="1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idden="1">
      <c r="A23" s="1" t="s">
        <v>464</v>
      </c>
      <c r="B23" s="1" t="s">
        <v>465</v>
      </c>
      <c r="C23" s="1" t="s">
        <v>459</v>
      </c>
      <c r="D23" s="1" t="s">
        <v>256</v>
      </c>
      <c r="E23" s="1" t="s">
        <v>27</v>
      </c>
      <c r="F23" s="1" t="s">
        <v>20</v>
      </c>
      <c r="G23" s="1">
        <v>7</v>
      </c>
      <c r="H23" s="1">
        <v>17</v>
      </c>
      <c r="I23" s="1">
        <v>16</v>
      </c>
      <c r="J23" s="1">
        <v>16</v>
      </c>
      <c r="K23" s="1" t="s">
        <v>28</v>
      </c>
      <c r="L23" s="27">
        <v>1</v>
      </c>
      <c r="M23" s="1"/>
      <c r="N23" s="1"/>
      <c r="O23" s="1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idden="1">
      <c r="A24" s="1" t="s">
        <v>462</v>
      </c>
      <c r="B24" s="1" t="s">
        <v>463</v>
      </c>
      <c r="C24" s="1" t="s">
        <v>459</v>
      </c>
      <c r="D24" s="1" t="s">
        <v>256</v>
      </c>
      <c r="E24" s="1" t="s">
        <v>27</v>
      </c>
      <c r="F24" s="1" t="s">
        <v>20</v>
      </c>
      <c r="G24" s="1">
        <v>5</v>
      </c>
      <c r="H24" s="1">
        <v>8</v>
      </c>
      <c r="I24" s="1">
        <v>8</v>
      </c>
      <c r="J24" s="1">
        <v>8</v>
      </c>
      <c r="K24" s="1" t="s">
        <v>28</v>
      </c>
      <c r="L24" s="27">
        <v>1</v>
      </c>
      <c r="M24" s="1"/>
      <c r="N24" s="1"/>
      <c r="O24" s="1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idden="1">
      <c r="A25" s="1" t="s">
        <v>457</v>
      </c>
      <c r="B25" s="1" t="s">
        <v>458</v>
      </c>
      <c r="C25" s="1" t="s">
        <v>459</v>
      </c>
      <c r="D25" s="1" t="s">
        <v>256</v>
      </c>
      <c r="E25" s="1" t="s">
        <v>27</v>
      </c>
      <c r="F25" s="1" t="s">
        <v>20</v>
      </c>
      <c r="G25" s="1">
        <v>1</v>
      </c>
      <c r="H25" s="1">
        <v>3</v>
      </c>
      <c r="I25" s="1">
        <v>2</v>
      </c>
      <c r="J25" s="1">
        <v>2</v>
      </c>
      <c r="K25" s="1" t="s">
        <v>28</v>
      </c>
      <c r="L25" s="27">
        <v>1</v>
      </c>
      <c r="M25" s="1"/>
      <c r="N25" s="1"/>
      <c r="O25" s="1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idden="1">
      <c r="A26" s="1" t="s">
        <v>899</v>
      </c>
      <c r="B26" s="1" t="s">
        <v>900</v>
      </c>
      <c r="C26" s="1" t="s">
        <v>316</v>
      </c>
      <c r="D26" s="1" t="s">
        <v>46</v>
      </c>
      <c r="E26" s="1"/>
      <c r="F26" s="1" t="s">
        <v>20</v>
      </c>
      <c r="G26" s="1">
        <v>0.5</v>
      </c>
      <c r="H26" s="1">
        <v>0.5</v>
      </c>
      <c r="I26" s="1">
        <v>1</v>
      </c>
      <c r="J26" s="1">
        <v>1</v>
      </c>
      <c r="K26" s="1" t="s">
        <v>894</v>
      </c>
      <c r="L26" s="27"/>
      <c r="M26" s="1"/>
      <c r="N26" s="1"/>
      <c r="O26" s="1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idden="1">
      <c r="A27" s="1" t="s">
        <v>905</v>
      </c>
      <c r="B27" s="1" t="s">
        <v>906</v>
      </c>
      <c r="C27" s="1" t="s">
        <v>316</v>
      </c>
      <c r="D27" s="1" t="s">
        <v>46</v>
      </c>
      <c r="E27" s="1"/>
      <c r="F27" s="1" t="s">
        <v>73</v>
      </c>
      <c r="G27" s="1" t="s">
        <v>82</v>
      </c>
      <c r="H27" s="1">
        <v>8</v>
      </c>
      <c r="I27" s="1">
        <v>10</v>
      </c>
      <c r="J27" s="1">
        <v>10</v>
      </c>
      <c r="K27" s="1" t="s">
        <v>894</v>
      </c>
      <c r="L27" s="27"/>
      <c r="M27" s="1"/>
      <c r="N27" s="1"/>
      <c r="O27" s="1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idden="1">
      <c r="A28" s="1" t="s">
        <v>909</v>
      </c>
      <c r="B28" s="1" t="s">
        <v>910</v>
      </c>
      <c r="C28" s="1" t="s">
        <v>316</v>
      </c>
      <c r="D28" s="1" t="s">
        <v>46</v>
      </c>
      <c r="E28" s="1"/>
      <c r="F28" s="1" t="s">
        <v>73</v>
      </c>
      <c r="G28" s="1" t="s">
        <v>82</v>
      </c>
      <c r="H28" s="1">
        <v>8</v>
      </c>
      <c r="I28" s="1">
        <v>10</v>
      </c>
      <c r="J28" s="1">
        <v>10</v>
      </c>
      <c r="K28" s="1" t="s">
        <v>894</v>
      </c>
      <c r="L28" s="27"/>
      <c r="M28" s="1"/>
      <c r="N28" s="1"/>
      <c r="O28" s="1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idden="1">
      <c r="A29" s="1" t="s">
        <v>907</v>
      </c>
      <c r="B29" s="1" t="s">
        <v>908</v>
      </c>
      <c r="C29" s="1" t="s">
        <v>316</v>
      </c>
      <c r="D29" s="1" t="s">
        <v>46</v>
      </c>
      <c r="E29" s="1"/>
      <c r="F29" s="1" t="s">
        <v>73</v>
      </c>
      <c r="G29" s="1" t="s">
        <v>82</v>
      </c>
      <c r="H29" s="1">
        <v>7</v>
      </c>
      <c r="I29" s="1">
        <v>10</v>
      </c>
      <c r="J29" s="1">
        <v>10</v>
      </c>
      <c r="K29" s="1" t="s">
        <v>894</v>
      </c>
      <c r="L29" s="27"/>
      <c r="M29" s="1"/>
      <c r="N29" s="1"/>
      <c r="O29" s="1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idden="1">
      <c r="A30" s="1" t="s">
        <v>901</v>
      </c>
      <c r="B30" s="1" t="s">
        <v>902</v>
      </c>
      <c r="C30" s="1" t="s">
        <v>316</v>
      </c>
      <c r="D30" s="1" t="s">
        <v>46</v>
      </c>
      <c r="E30" s="1"/>
      <c r="F30" s="1" t="s">
        <v>73</v>
      </c>
      <c r="G30" s="1" t="s">
        <v>82</v>
      </c>
      <c r="H30" s="1">
        <v>8</v>
      </c>
      <c r="I30" s="1">
        <v>10</v>
      </c>
      <c r="J30" s="1">
        <v>10</v>
      </c>
      <c r="K30" s="1" t="s">
        <v>894</v>
      </c>
      <c r="L30" s="27"/>
      <c r="M30" s="1"/>
      <c r="N30" s="1"/>
      <c r="O30" s="1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idden="1">
      <c r="A31" s="1" t="s">
        <v>903</v>
      </c>
      <c r="B31" s="1" t="s">
        <v>904</v>
      </c>
      <c r="C31" s="1" t="s">
        <v>316</v>
      </c>
      <c r="D31" s="1" t="s">
        <v>46</v>
      </c>
      <c r="E31" s="1"/>
      <c r="F31" s="1" t="s">
        <v>73</v>
      </c>
      <c r="G31" s="1" t="s">
        <v>82</v>
      </c>
      <c r="H31" s="1">
        <v>8</v>
      </c>
      <c r="I31" s="1">
        <v>10</v>
      </c>
      <c r="J31" s="1">
        <v>10</v>
      </c>
      <c r="K31" s="1" t="s">
        <v>894</v>
      </c>
      <c r="L31" s="27"/>
      <c r="M31" s="1"/>
      <c r="N31" s="1"/>
      <c r="O31" s="1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1" t="s">
        <v>163</v>
      </c>
      <c r="B32" s="1" t="s">
        <v>164</v>
      </c>
      <c r="C32" s="1" t="s">
        <v>165</v>
      </c>
      <c r="D32" s="1" t="s">
        <v>18</v>
      </c>
      <c r="E32" s="1" t="s">
        <v>61</v>
      </c>
      <c r="F32" s="1" t="s">
        <v>20</v>
      </c>
      <c r="G32" s="1">
        <v>10</v>
      </c>
      <c r="H32" s="1">
        <v>18</v>
      </c>
      <c r="I32" s="1">
        <v>16</v>
      </c>
      <c r="J32" s="1">
        <v>16</v>
      </c>
      <c r="K32" s="1" t="s">
        <v>99</v>
      </c>
      <c r="L32" s="27">
        <v>1</v>
      </c>
      <c r="M32" s="1"/>
      <c r="N32" s="1"/>
      <c r="O32" s="1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1" t="s">
        <v>166</v>
      </c>
      <c r="B33" s="1" t="s">
        <v>167</v>
      </c>
      <c r="C33" s="1" t="s">
        <v>165</v>
      </c>
      <c r="D33" s="1" t="s">
        <v>18</v>
      </c>
      <c r="E33" s="1" t="s">
        <v>61</v>
      </c>
      <c r="F33" s="1" t="s">
        <v>73</v>
      </c>
      <c r="G33" s="1" t="s">
        <v>168</v>
      </c>
      <c r="H33" s="1">
        <v>37</v>
      </c>
      <c r="I33" s="1">
        <v>34</v>
      </c>
      <c r="J33" s="1">
        <v>34</v>
      </c>
      <c r="K33" s="1" t="s">
        <v>99</v>
      </c>
      <c r="L33" s="27">
        <v>1</v>
      </c>
      <c r="M33" s="1"/>
      <c r="N33" s="1"/>
      <c r="O33" s="1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idden="1">
      <c r="A34" s="1" t="s">
        <v>501</v>
      </c>
      <c r="B34" s="1" t="s">
        <v>502</v>
      </c>
      <c r="C34" s="1" t="s">
        <v>489</v>
      </c>
      <c r="D34" s="1" t="s">
        <v>490</v>
      </c>
      <c r="E34" s="1" t="s">
        <v>32</v>
      </c>
      <c r="F34" s="1" t="s">
        <v>223</v>
      </c>
      <c r="G34" s="1" t="s">
        <v>82</v>
      </c>
      <c r="H34" s="1">
        <v>109</v>
      </c>
      <c r="I34" s="1">
        <v>60</v>
      </c>
      <c r="J34" s="1">
        <v>60</v>
      </c>
      <c r="K34" s="1" t="s">
        <v>47</v>
      </c>
      <c r="L34" s="27">
        <v>1</v>
      </c>
      <c r="M34" s="1"/>
      <c r="N34" s="1"/>
      <c r="O34" s="1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25.5" hidden="1">
      <c r="A35" s="1" t="s">
        <v>169</v>
      </c>
      <c r="B35" s="1" t="s">
        <v>170</v>
      </c>
      <c r="C35" s="1" t="s">
        <v>171</v>
      </c>
      <c r="D35" s="1" t="s">
        <v>18</v>
      </c>
      <c r="E35" s="1" t="s">
        <v>172</v>
      </c>
      <c r="F35" s="1" t="s">
        <v>20</v>
      </c>
      <c r="G35" s="1">
        <v>4</v>
      </c>
      <c r="H35" s="1">
        <v>7</v>
      </c>
      <c r="I35" s="1">
        <v>5</v>
      </c>
      <c r="J35" s="1">
        <v>10</v>
      </c>
      <c r="K35" s="1" t="s">
        <v>99</v>
      </c>
      <c r="L35" s="27" t="s">
        <v>173</v>
      </c>
      <c r="M35" s="1" t="s">
        <v>174</v>
      </c>
      <c r="N35" s="1"/>
      <c r="O35" s="1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1" t="s">
        <v>175</v>
      </c>
      <c r="B36" s="1" t="s">
        <v>176</v>
      </c>
      <c r="C36" s="1" t="s">
        <v>177</v>
      </c>
      <c r="D36" s="1" t="s">
        <v>18</v>
      </c>
      <c r="E36" s="1" t="s">
        <v>61</v>
      </c>
      <c r="F36" s="1" t="s">
        <v>20</v>
      </c>
      <c r="G36" s="1">
        <v>4</v>
      </c>
      <c r="H36" s="1">
        <v>4</v>
      </c>
      <c r="I36" s="1">
        <v>6</v>
      </c>
      <c r="J36" s="1">
        <v>6</v>
      </c>
      <c r="K36" s="1" t="s">
        <v>99</v>
      </c>
      <c r="L36" s="27" t="s">
        <v>57</v>
      </c>
      <c r="M36" s="1"/>
      <c r="N36" s="1"/>
      <c r="O36" s="1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idden="1">
      <c r="A37" s="1" t="s">
        <v>850</v>
      </c>
      <c r="B37" s="1" t="s">
        <v>851</v>
      </c>
      <c r="C37" s="1" t="s">
        <v>316</v>
      </c>
      <c r="D37" s="1" t="s">
        <v>388</v>
      </c>
      <c r="E37" s="1"/>
      <c r="F37" s="1" t="s">
        <v>62</v>
      </c>
      <c r="G37" s="1">
        <v>2</v>
      </c>
      <c r="H37" s="1">
        <v>3</v>
      </c>
      <c r="I37" s="1">
        <v>3</v>
      </c>
      <c r="J37" s="1">
        <v>3</v>
      </c>
      <c r="K37" s="1" t="s">
        <v>99</v>
      </c>
      <c r="L37" s="27">
        <v>44239</v>
      </c>
      <c r="M37" s="1"/>
      <c r="N37" s="1"/>
      <c r="O37" s="1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idden="1">
      <c r="A38" s="1" t="s">
        <v>1185</v>
      </c>
      <c r="B38" s="1" t="s">
        <v>1186</v>
      </c>
      <c r="C38" s="1" t="s">
        <v>60</v>
      </c>
      <c r="D38" s="1" t="s">
        <v>61</v>
      </c>
      <c r="E38" s="1"/>
      <c r="F38" s="1" t="s">
        <v>73</v>
      </c>
      <c r="G38" s="1" t="s">
        <v>82</v>
      </c>
      <c r="H38" s="1">
        <v>7</v>
      </c>
      <c r="I38" s="1">
        <v>5</v>
      </c>
      <c r="J38" s="1">
        <v>5</v>
      </c>
      <c r="K38" s="1" t="s">
        <v>60</v>
      </c>
      <c r="L38" s="27">
        <v>1</v>
      </c>
      <c r="M38" s="1"/>
      <c r="N38" s="1"/>
      <c r="O38" s="1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1" t="s">
        <v>1195</v>
      </c>
      <c r="B39" s="1" t="s">
        <v>1196</v>
      </c>
      <c r="C39" s="1" t="s">
        <v>60</v>
      </c>
      <c r="D39" s="1" t="s">
        <v>227</v>
      </c>
      <c r="E39" s="1" t="s">
        <v>18</v>
      </c>
      <c r="F39" s="1" t="s">
        <v>73</v>
      </c>
      <c r="G39" s="1">
        <v>15</v>
      </c>
      <c r="H39" s="1">
        <v>32</v>
      </c>
      <c r="I39" s="1">
        <v>26</v>
      </c>
      <c r="J39" s="1">
        <v>26</v>
      </c>
      <c r="K39" s="1" t="s">
        <v>60</v>
      </c>
      <c r="L39" s="27">
        <v>1</v>
      </c>
      <c r="M39" s="1"/>
      <c r="N39" s="1"/>
      <c r="O39" s="1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idden="1">
      <c r="A40" s="1" t="s">
        <v>663</v>
      </c>
      <c r="B40" s="1" t="s">
        <v>664</v>
      </c>
      <c r="C40" s="1" t="s">
        <v>239</v>
      </c>
      <c r="D40" s="1" t="s">
        <v>626</v>
      </c>
      <c r="E40" s="1"/>
      <c r="F40" s="1" t="s">
        <v>20</v>
      </c>
      <c r="G40" s="1">
        <v>3</v>
      </c>
      <c r="H40" s="1">
        <v>4</v>
      </c>
      <c r="I40" s="1">
        <v>3</v>
      </c>
      <c r="J40" s="1">
        <v>3</v>
      </c>
      <c r="K40" s="1" t="s">
        <v>393</v>
      </c>
      <c r="L40" s="27"/>
      <c r="M40" s="1"/>
      <c r="N40" s="1"/>
      <c r="O40" s="1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idden="1">
      <c r="A41" s="1" t="s">
        <v>1320</v>
      </c>
      <c r="B41" s="1" t="s">
        <v>1321</v>
      </c>
      <c r="C41" s="1" t="s">
        <v>239</v>
      </c>
      <c r="D41" s="1" t="s">
        <v>626</v>
      </c>
      <c r="E41" s="1"/>
      <c r="F41" s="1" t="s">
        <v>62</v>
      </c>
      <c r="G41" s="1" t="s">
        <v>82</v>
      </c>
      <c r="H41" s="1">
        <v>9</v>
      </c>
      <c r="I41" s="1">
        <v>9</v>
      </c>
      <c r="J41" s="1">
        <v>9</v>
      </c>
      <c r="K41" s="1" t="s">
        <v>99</v>
      </c>
      <c r="L41" s="27">
        <v>44198</v>
      </c>
      <c r="M41" s="1"/>
      <c r="N41" s="1"/>
      <c r="O41" s="1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idden="1">
      <c r="A42" s="1" t="s">
        <v>1318</v>
      </c>
      <c r="B42" s="1" t="s">
        <v>1319</v>
      </c>
      <c r="C42" s="1" t="s">
        <v>239</v>
      </c>
      <c r="D42" s="1" t="s">
        <v>626</v>
      </c>
      <c r="E42" s="1"/>
      <c r="F42" s="1" t="s">
        <v>62</v>
      </c>
      <c r="G42" s="1" t="s">
        <v>82</v>
      </c>
      <c r="H42" s="1">
        <v>6</v>
      </c>
      <c r="I42" s="1">
        <v>5</v>
      </c>
      <c r="J42" s="1">
        <v>5</v>
      </c>
      <c r="K42" s="1" t="s">
        <v>99</v>
      </c>
      <c r="L42" s="27">
        <v>44201</v>
      </c>
      <c r="M42" s="1"/>
      <c r="N42" s="1"/>
      <c r="O42" s="1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idden="1">
      <c r="A43" s="1" t="s">
        <v>1122</v>
      </c>
      <c r="B43" s="1" t="s">
        <v>1123</v>
      </c>
      <c r="C43" s="1" t="s">
        <v>206</v>
      </c>
      <c r="D43" s="1" t="s">
        <v>325</v>
      </c>
      <c r="E43" s="1"/>
      <c r="F43" s="1" t="s">
        <v>20</v>
      </c>
      <c r="G43" s="1">
        <v>3</v>
      </c>
      <c r="H43" s="1">
        <v>6</v>
      </c>
      <c r="I43" s="1">
        <v>4</v>
      </c>
      <c r="J43" s="1">
        <v>4</v>
      </c>
      <c r="K43" s="1" t="s">
        <v>99</v>
      </c>
      <c r="L43" s="27">
        <v>44206</v>
      </c>
      <c r="M43" s="1" t="s">
        <v>1115</v>
      </c>
      <c r="N43" s="1"/>
      <c r="O43" s="1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idden="1">
      <c r="A44" s="1" t="s">
        <v>1116</v>
      </c>
      <c r="B44" s="1" t="s">
        <v>1117</v>
      </c>
      <c r="C44" s="1" t="s">
        <v>206</v>
      </c>
      <c r="D44" s="1" t="s">
        <v>325</v>
      </c>
      <c r="E44" s="1"/>
      <c r="F44" s="1" t="s">
        <v>62</v>
      </c>
      <c r="G44" s="1">
        <v>0.25</v>
      </c>
      <c r="H44" s="1">
        <v>0.25</v>
      </c>
      <c r="I44" s="1">
        <v>1</v>
      </c>
      <c r="J44" s="1">
        <v>1</v>
      </c>
      <c r="K44" s="1" t="s">
        <v>99</v>
      </c>
      <c r="L44" s="27">
        <v>44247</v>
      </c>
      <c r="M44" s="1"/>
      <c r="N44" s="1"/>
      <c r="O44" s="1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idden="1">
      <c r="A45" s="1" t="s">
        <v>1124</v>
      </c>
      <c r="B45" s="1" t="s">
        <v>1125</v>
      </c>
      <c r="C45" s="1" t="s">
        <v>206</v>
      </c>
      <c r="D45" s="1" t="s">
        <v>325</v>
      </c>
      <c r="E45" s="1"/>
      <c r="F45" s="1" t="s">
        <v>73</v>
      </c>
      <c r="G45" s="1">
        <v>5</v>
      </c>
      <c r="H45" s="1">
        <v>8</v>
      </c>
      <c r="I45" s="1">
        <v>8</v>
      </c>
      <c r="J45" s="1">
        <v>8</v>
      </c>
      <c r="K45" s="1" t="s">
        <v>99</v>
      </c>
      <c r="L45" s="27">
        <v>1</v>
      </c>
      <c r="M45" s="1" t="s">
        <v>1115</v>
      </c>
      <c r="N45" s="1"/>
      <c r="O45" s="1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idden="1">
      <c r="A46" s="1" t="s">
        <v>1120</v>
      </c>
      <c r="B46" s="1" t="s">
        <v>1121</v>
      </c>
      <c r="C46" s="1" t="s">
        <v>206</v>
      </c>
      <c r="D46" s="1" t="s">
        <v>325</v>
      </c>
      <c r="E46" s="1"/>
      <c r="F46" s="1" t="s">
        <v>62</v>
      </c>
      <c r="G46" s="1">
        <v>4</v>
      </c>
      <c r="H46" s="1">
        <v>7</v>
      </c>
      <c r="I46" s="1">
        <v>6</v>
      </c>
      <c r="J46" s="1">
        <v>6</v>
      </c>
      <c r="K46" s="1" t="s">
        <v>99</v>
      </c>
      <c r="L46" s="27">
        <v>44216</v>
      </c>
      <c r="M46" s="1"/>
      <c r="N46" s="1"/>
      <c r="O46" s="1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idden="1">
      <c r="A47" s="1" t="s">
        <v>1118</v>
      </c>
      <c r="B47" s="1" t="s">
        <v>1119</v>
      </c>
      <c r="C47" s="1" t="s">
        <v>206</v>
      </c>
      <c r="D47" s="1" t="s">
        <v>325</v>
      </c>
      <c r="E47" s="1"/>
      <c r="F47" s="1" t="s">
        <v>62</v>
      </c>
      <c r="G47" s="1">
        <v>2</v>
      </c>
      <c r="H47" s="1">
        <v>3</v>
      </c>
      <c r="I47" s="1">
        <v>3</v>
      </c>
      <c r="J47" s="1">
        <v>3</v>
      </c>
      <c r="K47" s="1" t="s">
        <v>99</v>
      </c>
      <c r="L47" s="27" t="s">
        <v>1006</v>
      </c>
      <c r="M47" s="1"/>
      <c r="N47" s="1"/>
      <c r="O47" s="1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idden="1">
      <c r="A48" s="1" t="s">
        <v>695</v>
      </c>
      <c r="B48" s="1" t="s">
        <v>696</v>
      </c>
      <c r="C48" s="1" t="s">
        <v>305</v>
      </c>
      <c r="D48" s="1" t="s">
        <v>444</v>
      </c>
      <c r="E48" s="1"/>
      <c r="F48" s="1" t="s">
        <v>20</v>
      </c>
      <c r="G48" s="1">
        <v>3</v>
      </c>
      <c r="H48" s="1">
        <v>5</v>
      </c>
      <c r="I48" s="1">
        <v>5</v>
      </c>
      <c r="J48" s="1">
        <v>5</v>
      </c>
      <c r="K48" s="1"/>
      <c r="L48" s="27"/>
      <c r="M48" s="1"/>
      <c r="N48" s="1"/>
      <c r="O48" s="1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idden="1">
      <c r="A49" s="1" t="s">
        <v>975</v>
      </c>
      <c r="B49" s="1" t="s">
        <v>976</v>
      </c>
      <c r="C49" s="1" t="s">
        <v>305</v>
      </c>
      <c r="D49" s="1" t="s">
        <v>949</v>
      </c>
      <c r="E49" s="1"/>
      <c r="F49" s="1" t="s">
        <v>207</v>
      </c>
      <c r="G49" s="1">
        <v>1</v>
      </c>
      <c r="H49" s="1">
        <v>1</v>
      </c>
      <c r="I49" s="1">
        <v>1</v>
      </c>
      <c r="J49" s="1">
        <v>1</v>
      </c>
      <c r="K49" s="1" t="s">
        <v>405</v>
      </c>
      <c r="L49" s="27">
        <v>44200</v>
      </c>
      <c r="M49" s="1"/>
      <c r="N49" s="1"/>
      <c r="O49" s="1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idden="1">
      <c r="A50" s="1" t="s">
        <v>665</v>
      </c>
      <c r="B50" s="1" t="s">
        <v>666</v>
      </c>
      <c r="C50" s="1" t="s">
        <v>667</v>
      </c>
      <c r="D50" s="1" t="s">
        <v>610</v>
      </c>
      <c r="E50" s="1"/>
      <c r="F50" s="1" t="s">
        <v>20</v>
      </c>
      <c r="G50" s="1">
        <v>4</v>
      </c>
      <c r="H50" s="1">
        <v>4</v>
      </c>
      <c r="I50" s="1">
        <v>3</v>
      </c>
      <c r="J50" s="1">
        <v>3</v>
      </c>
      <c r="K50" s="1"/>
      <c r="L50" s="27"/>
      <c r="M50" s="1"/>
      <c r="N50" s="1"/>
      <c r="O50" s="1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idden="1">
      <c r="A51" s="1" t="s">
        <v>1197</v>
      </c>
      <c r="B51" s="1" t="s">
        <v>1198</v>
      </c>
      <c r="C51" s="1" t="s">
        <v>60</v>
      </c>
      <c r="D51" s="1" t="s">
        <v>61</v>
      </c>
      <c r="E51" s="1"/>
      <c r="F51" s="1" t="s">
        <v>20</v>
      </c>
      <c r="G51" s="1">
        <v>8</v>
      </c>
      <c r="H51" s="1">
        <v>15</v>
      </c>
      <c r="I51" s="1">
        <v>11</v>
      </c>
      <c r="J51" s="1">
        <v>11</v>
      </c>
      <c r="K51" s="1" t="s">
        <v>60</v>
      </c>
      <c r="L51" s="27">
        <v>1</v>
      </c>
      <c r="M51" s="1"/>
      <c r="N51" s="1"/>
      <c r="O51" s="1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idden="1">
      <c r="A52" s="1" t="s">
        <v>1199</v>
      </c>
      <c r="B52" s="1" t="s">
        <v>1200</v>
      </c>
      <c r="C52" s="1" t="s">
        <v>60</v>
      </c>
      <c r="D52" s="1" t="s">
        <v>61</v>
      </c>
      <c r="E52" s="1"/>
      <c r="F52" s="1" t="s">
        <v>73</v>
      </c>
      <c r="G52" s="1" t="s">
        <v>82</v>
      </c>
      <c r="H52" s="1">
        <v>24</v>
      </c>
      <c r="I52" s="1">
        <v>20</v>
      </c>
      <c r="J52" s="1">
        <v>20</v>
      </c>
      <c r="K52" s="1" t="s">
        <v>60</v>
      </c>
      <c r="L52" s="27">
        <v>1</v>
      </c>
      <c r="M52" s="1"/>
      <c r="N52" s="1"/>
      <c r="O52" s="1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idden="1">
      <c r="A53" s="1" t="s">
        <v>668</v>
      </c>
      <c r="B53" s="1" t="s">
        <v>669</v>
      </c>
      <c r="C53" s="1" t="s">
        <v>171</v>
      </c>
      <c r="D53" s="1" t="s">
        <v>610</v>
      </c>
      <c r="E53" s="1"/>
      <c r="F53" s="1" t="s">
        <v>20</v>
      </c>
      <c r="G53" s="1">
        <v>3</v>
      </c>
      <c r="H53" s="1">
        <v>3</v>
      </c>
      <c r="I53" s="1">
        <v>3</v>
      </c>
      <c r="J53" s="1">
        <v>3</v>
      </c>
      <c r="K53" s="1" t="s">
        <v>393</v>
      </c>
      <c r="L53" s="27"/>
      <c r="M53" s="1"/>
      <c r="N53" s="1"/>
      <c r="O53" s="1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idden="1">
      <c r="A54" s="1" t="s">
        <v>670</v>
      </c>
      <c r="B54" s="1" t="s">
        <v>671</v>
      </c>
      <c r="C54" s="1" t="s">
        <v>171</v>
      </c>
      <c r="D54" s="1" t="s">
        <v>610</v>
      </c>
      <c r="E54" s="1"/>
      <c r="F54" s="1" t="s">
        <v>20</v>
      </c>
      <c r="G54" s="1">
        <v>3</v>
      </c>
      <c r="H54" s="1">
        <v>3</v>
      </c>
      <c r="I54" s="1">
        <v>3</v>
      </c>
      <c r="J54" s="1">
        <v>3</v>
      </c>
      <c r="K54" s="1" t="s">
        <v>393</v>
      </c>
      <c r="L54" s="27"/>
      <c r="M54" s="1"/>
      <c r="N54" s="1"/>
      <c r="O54" s="1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1" t="s">
        <v>117</v>
      </c>
      <c r="B55" s="1" t="s">
        <v>118</v>
      </c>
      <c r="C55" s="1" t="s">
        <v>60</v>
      </c>
      <c r="D55" s="1" t="s">
        <v>61</v>
      </c>
      <c r="E55" s="1" t="s">
        <v>61</v>
      </c>
      <c r="F55" s="1" t="s">
        <v>73</v>
      </c>
      <c r="G55" s="1">
        <v>30</v>
      </c>
      <c r="H55" s="1">
        <v>75</v>
      </c>
      <c r="I55" s="1">
        <v>66</v>
      </c>
      <c r="J55" s="1">
        <v>60</v>
      </c>
      <c r="K55" s="1" t="s">
        <v>60</v>
      </c>
      <c r="L55" s="27">
        <v>1</v>
      </c>
      <c r="M55" s="1"/>
      <c r="N55" s="1"/>
      <c r="O55" s="1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1" t="s">
        <v>119</v>
      </c>
      <c r="B56" s="1" t="s">
        <v>120</v>
      </c>
      <c r="C56" s="1" t="s">
        <v>60</v>
      </c>
      <c r="D56" s="1" t="s">
        <v>61</v>
      </c>
      <c r="E56" s="1" t="s">
        <v>61</v>
      </c>
      <c r="F56" s="1" t="s">
        <v>73</v>
      </c>
      <c r="G56" s="1">
        <v>11</v>
      </c>
      <c r="H56" s="1">
        <v>19</v>
      </c>
      <c r="I56" s="1">
        <v>9</v>
      </c>
      <c r="J56" s="1">
        <v>9</v>
      </c>
      <c r="K56" s="1" t="s">
        <v>60</v>
      </c>
      <c r="L56" s="27">
        <v>1</v>
      </c>
      <c r="M56" s="1"/>
      <c r="N56" s="1"/>
      <c r="O56" s="1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idden="1">
      <c r="A57" s="1" t="s">
        <v>798</v>
      </c>
      <c r="B57" s="1" t="s">
        <v>799</v>
      </c>
      <c r="C57" s="1" t="s">
        <v>162</v>
      </c>
      <c r="D57" s="1" t="s">
        <v>110</v>
      </c>
      <c r="E57" s="1"/>
      <c r="F57" s="1" t="s">
        <v>73</v>
      </c>
      <c r="G57" s="1">
        <v>7</v>
      </c>
      <c r="H57" s="1">
        <v>9</v>
      </c>
      <c r="I57" s="1">
        <v>8</v>
      </c>
      <c r="J57" s="1">
        <v>8</v>
      </c>
      <c r="K57" s="1" t="s">
        <v>631</v>
      </c>
      <c r="L57" s="27"/>
      <c r="M57" s="1"/>
      <c r="N57" s="1"/>
      <c r="O57" s="1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idden="1">
      <c r="A58" s="1" t="s">
        <v>802</v>
      </c>
      <c r="B58" s="1" t="s">
        <v>803</v>
      </c>
      <c r="C58" s="1" t="s">
        <v>162</v>
      </c>
      <c r="D58" s="1" t="s">
        <v>110</v>
      </c>
      <c r="E58" s="1"/>
      <c r="F58" s="1" t="s">
        <v>73</v>
      </c>
      <c r="G58" s="1" t="s">
        <v>82</v>
      </c>
      <c r="H58" s="1">
        <v>24</v>
      </c>
      <c r="I58" s="1">
        <v>24</v>
      </c>
      <c r="J58" s="1">
        <v>24</v>
      </c>
      <c r="K58" s="1" t="s">
        <v>631</v>
      </c>
      <c r="L58" s="27"/>
      <c r="M58" s="1"/>
      <c r="N58" s="1"/>
      <c r="O58" s="1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idden="1">
      <c r="A59" s="1" t="s">
        <v>800</v>
      </c>
      <c r="B59" s="1" t="s">
        <v>801</v>
      </c>
      <c r="C59" s="1" t="s">
        <v>162</v>
      </c>
      <c r="D59" s="1" t="s">
        <v>110</v>
      </c>
      <c r="E59" s="1"/>
      <c r="F59" s="1" t="s">
        <v>73</v>
      </c>
      <c r="G59" s="1" t="s">
        <v>82</v>
      </c>
      <c r="H59" s="1">
        <v>16</v>
      </c>
      <c r="I59" s="1">
        <v>16</v>
      </c>
      <c r="J59" s="1">
        <v>16</v>
      </c>
      <c r="K59" s="1" t="s">
        <v>631</v>
      </c>
      <c r="L59" s="27"/>
      <c r="M59" s="1"/>
      <c r="N59" s="1"/>
      <c r="O59" s="1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idden="1">
      <c r="A60" s="1" t="s">
        <v>389</v>
      </c>
      <c r="B60" s="1" t="s">
        <v>390</v>
      </c>
      <c r="C60" s="1" t="s">
        <v>239</v>
      </c>
      <c r="D60" s="1" t="s">
        <v>391</v>
      </c>
      <c r="E60" s="1" t="s">
        <v>392</v>
      </c>
      <c r="F60" s="1" t="s">
        <v>20</v>
      </c>
      <c r="G60" s="1">
        <v>2</v>
      </c>
      <c r="H60" s="1">
        <v>3</v>
      </c>
      <c r="I60" s="1">
        <v>3</v>
      </c>
      <c r="J60" s="1">
        <v>3</v>
      </c>
      <c r="K60" s="1" t="s">
        <v>393</v>
      </c>
      <c r="L60" s="27" t="s">
        <v>140</v>
      </c>
      <c r="M60" s="1"/>
      <c r="N60" s="1"/>
      <c r="O60" s="1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idden="1">
      <c r="A61" s="1" t="s">
        <v>674</v>
      </c>
      <c r="B61" s="1" t="s">
        <v>675</v>
      </c>
      <c r="C61" s="1" t="s">
        <v>38</v>
      </c>
      <c r="D61" s="1" t="s">
        <v>40</v>
      </c>
      <c r="E61" s="1"/>
      <c r="F61" s="1" t="s">
        <v>20</v>
      </c>
      <c r="G61" s="1">
        <v>2</v>
      </c>
      <c r="H61" s="1">
        <v>3</v>
      </c>
      <c r="I61" s="1">
        <v>2</v>
      </c>
      <c r="J61" s="1">
        <v>2</v>
      </c>
      <c r="K61" s="1"/>
      <c r="L61" s="27"/>
      <c r="M61" s="1"/>
      <c r="N61" s="1"/>
      <c r="O61" s="1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idden="1">
      <c r="A62" s="1" t="s">
        <v>672</v>
      </c>
      <c r="B62" s="1" t="s">
        <v>673</v>
      </c>
      <c r="C62" s="1" t="s">
        <v>38</v>
      </c>
      <c r="D62" s="1" t="s">
        <v>40</v>
      </c>
      <c r="E62" s="1"/>
      <c r="F62" s="1" t="s">
        <v>20</v>
      </c>
      <c r="G62" s="1">
        <v>2</v>
      </c>
      <c r="H62" s="1">
        <v>3</v>
      </c>
      <c r="I62" s="1">
        <v>2</v>
      </c>
      <c r="J62" s="1">
        <v>2</v>
      </c>
      <c r="K62" s="1"/>
      <c r="L62" s="27"/>
      <c r="M62" s="1"/>
      <c r="N62" s="1"/>
      <c r="O62" s="1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idden="1">
      <c r="A63" s="1" t="s">
        <v>678</v>
      </c>
      <c r="B63" s="1" t="s">
        <v>679</v>
      </c>
      <c r="C63" s="1" t="s">
        <v>38</v>
      </c>
      <c r="D63" s="1" t="s">
        <v>40</v>
      </c>
      <c r="E63" s="1"/>
      <c r="F63" s="1" t="s">
        <v>73</v>
      </c>
      <c r="G63" s="1" t="s">
        <v>82</v>
      </c>
      <c r="H63" s="1">
        <v>10</v>
      </c>
      <c r="I63" s="1">
        <v>8</v>
      </c>
      <c r="J63" s="1">
        <v>8</v>
      </c>
      <c r="K63" s="1"/>
      <c r="L63" s="27"/>
      <c r="M63" s="1"/>
      <c r="N63" s="1"/>
      <c r="O63" s="1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idden="1">
      <c r="A64" s="1" t="s">
        <v>676</v>
      </c>
      <c r="B64" s="1" t="s">
        <v>677</v>
      </c>
      <c r="C64" s="1" t="s">
        <v>38</v>
      </c>
      <c r="D64" s="1" t="s">
        <v>40</v>
      </c>
      <c r="E64" s="1"/>
      <c r="F64" s="1" t="s">
        <v>73</v>
      </c>
      <c r="G64" s="1" t="s">
        <v>82</v>
      </c>
      <c r="H64" s="1">
        <v>7</v>
      </c>
      <c r="I64" s="1">
        <v>6</v>
      </c>
      <c r="J64" s="1">
        <v>6</v>
      </c>
      <c r="K64" s="1"/>
      <c r="L64" s="27"/>
      <c r="M64" s="1"/>
      <c r="N64" s="1"/>
      <c r="O64" s="1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idden="1">
      <c r="A65" s="1" t="s">
        <v>1333</v>
      </c>
      <c r="B65" s="1" t="s">
        <v>1334</v>
      </c>
      <c r="C65" s="1" t="s">
        <v>316</v>
      </c>
      <c r="D65" s="1" t="s">
        <v>870</v>
      </c>
      <c r="E65" s="1"/>
      <c r="F65" s="1" t="s">
        <v>62</v>
      </c>
      <c r="G65" s="1">
        <v>2</v>
      </c>
      <c r="H65" s="1">
        <v>4</v>
      </c>
      <c r="I65" s="1">
        <v>4</v>
      </c>
      <c r="J65" s="1">
        <v>4</v>
      </c>
      <c r="K65" s="1" t="s">
        <v>99</v>
      </c>
      <c r="L65" s="27">
        <v>44208</v>
      </c>
      <c r="M65" s="1"/>
      <c r="N65" s="1"/>
      <c r="O65" s="1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idden="1">
      <c r="A66" s="1" t="s">
        <v>440</v>
      </c>
      <c r="B66" s="1" t="s">
        <v>428</v>
      </c>
      <c r="C66" s="1" t="s">
        <v>436</v>
      </c>
      <c r="D66" s="1" t="s">
        <v>61</v>
      </c>
      <c r="E66" s="1"/>
      <c r="F66" s="1" t="s">
        <v>62</v>
      </c>
      <c r="G66" s="1" t="s">
        <v>82</v>
      </c>
      <c r="H66" s="1">
        <v>3</v>
      </c>
      <c r="I66" s="1">
        <v>4</v>
      </c>
      <c r="J66" s="1">
        <v>4</v>
      </c>
      <c r="K66" s="1" t="s">
        <v>430</v>
      </c>
      <c r="L66" s="27" t="s">
        <v>116</v>
      </c>
      <c r="M66" s="1"/>
      <c r="N66" s="1"/>
      <c r="O66" s="1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idden="1">
      <c r="A67" s="1" t="s">
        <v>427</v>
      </c>
      <c r="B67" s="1" t="s">
        <v>428</v>
      </c>
      <c r="C67" s="1" t="s">
        <v>429</v>
      </c>
      <c r="D67" s="1" t="s">
        <v>61</v>
      </c>
      <c r="E67" s="1"/>
      <c r="F67" s="1" t="s">
        <v>73</v>
      </c>
      <c r="G67" s="1" t="s">
        <v>194</v>
      </c>
      <c r="H67" s="1">
        <v>4</v>
      </c>
      <c r="I67" s="1">
        <v>4</v>
      </c>
      <c r="J67" s="1">
        <v>4</v>
      </c>
      <c r="K67" s="1" t="s">
        <v>430</v>
      </c>
      <c r="L67" s="27" t="s">
        <v>431</v>
      </c>
      <c r="M67" s="1"/>
      <c r="N67" s="1"/>
      <c r="O67" s="1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idden="1">
      <c r="A68" s="1" t="s">
        <v>441</v>
      </c>
      <c r="B68" s="1" t="s">
        <v>442</v>
      </c>
      <c r="C68" s="1" t="s">
        <v>443</v>
      </c>
      <c r="D68" s="1" t="s">
        <v>61</v>
      </c>
      <c r="E68" s="1" t="s">
        <v>444</v>
      </c>
      <c r="F68" s="1" t="s">
        <v>20</v>
      </c>
      <c r="G68" s="1" t="s">
        <v>82</v>
      </c>
      <c r="H68" s="1">
        <v>3</v>
      </c>
      <c r="I68" s="1">
        <v>3</v>
      </c>
      <c r="J68" s="1">
        <v>3</v>
      </c>
      <c r="K68" s="1" t="s">
        <v>430</v>
      </c>
      <c r="L68" s="27" t="s">
        <v>125</v>
      </c>
      <c r="M68" s="1"/>
      <c r="N68" s="1"/>
      <c r="O68" s="1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idden="1">
      <c r="A69" s="1" t="s">
        <v>434</v>
      </c>
      <c r="B69" s="1" t="s">
        <v>435</v>
      </c>
      <c r="C69" s="1" t="s">
        <v>436</v>
      </c>
      <c r="D69" s="1" t="s">
        <v>61</v>
      </c>
      <c r="E69" s="1"/>
      <c r="F69" s="1" t="s">
        <v>62</v>
      </c>
      <c r="G69" s="1" t="s">
        <v>82</v>
      </c>
      <c r="H69" s="1">
        <v>3</v>
      </c>
      <c r="I69" s="1">
        <v>3</v>
      </c>
      <c r="J69" s="1">
        <v>3</v>
      </c>
      <c r="K69" s="1" t="s">
        <v>430</v>
      </c>
      <c r="L69" s="27" t="s">
        <v>125</v>
      </c>
      <c r="M69" s="1" t="s">
        <v>437</v>
      </c>
      <c r="N69" s="1"/>
      <c r="O69" s="1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idden="1">
      <c r="A70" s="1" t="s">
        <v>438</v>
      </c>
      <c r="B70" s="1" t="s">
        <v>439</v>
      </c>
      <c r="C70" s="1" t="s">
        <v>436</v>
      </c>
      <c r="D70" s="1" t="s">
        <v>61</v>
      </c>
      <c r="E70" s="1"/>
      <c r="F70" s="1" t="s">
        <v>62</v>
      </c>
      <c r="G70" s="1" t="s">
        <v>82</v>
      </c>
      <c r="H70" s="1">
        <v>3</v>
      </c>
      <c r="I70" s="1">
        <v>3</v>
      </c>
      <c r="J70" s="1">
        <v>3</v>
      </c>
      <c r="K70" s="1" t="s">
        <v>430</v>
      </c>
      <c r="L70" s="27" t="s">
        <v>116</v>
      </c>
      <c r="M70" s="1"/>
      <c r="N70" s="1"/>
      <c r="O70" s="1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idden="1">
      <c r="A71" s="1" t="s">
        <v>408</v>
      </c>
      <c r="B71" s="1" t="s">
        <v>409</v>
      </c>
      <c r="C71" s="1" t="s">
        <v>206</v>
      </c>
      <c r="D71" s="1" t="s">
        <v>388</v>
      </c>
      <c r="E71" s="1"/>
      <c r="F71" s="1" t="s">
        <v>62</v>
      </c>
      <c r="G71" s="1">
        <v>5</v>
      </c>
      <c r="H71" s="1">
        <v>11</v>
      </c>
      <c r="I71" s="1">
        <v>9</v>
      </c>
      <c r="J71" s="1">
        <v>9</v>
      </c>
      <c r="K71" s="1" t="s">
        <v>393</v>
      </c>
      <c r="L71" s="27" t="s">
        <v>260</v>
      </c>
      <c r="M71" s="1"/>
      <c r="N71" s="1"/>
      <c r="O71" s="1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idden="1">
      <c r="A72" s="1" t="s">
        <v>680</v>
      </c>
      <c r="B72" s="1" t="s">
        <v>681</v>
      </c>
      <c r="C72" s="1" t="s">
        <v>239</v>
      </c>
      <c r="D72" s="1" t="s">
        <v>412</v>
      </c>
      <c r="E72" s="1"/>
      <c r="F72" s="1" t="s">
        <v>62</v>
      </c>
      <c r="G72" s="1">
        <v>5</v>
      </c>
      <c r="H72" s="1">
        <v>5</v>
      </c>
      <c r="I72" s="1">
        <v>6</v>
      </c>
      <c r="J72" s="1">
        <v>6</v>
      </c>
      <c r="K72" s="1"/>
      <c r="L72" s="27"/>
      <c r="M72" s="1"/>
      <c r="N72" s="1"/>
      <c r="O72" s="1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idden="1">
      <c r="A73" s="1" t="s">
        <v>603</v>
      </c>
      <c r="B73" s="1" t="s">
        <v>604</v>
      </c>
      <c r="C73" s="1" t="s">
        <v>305</v>
      </c>
      <c r="D73" s="1" t="s">
        <v>605</v>
      </c>
      <c r="E73" s="1"/>
      <c r="F73" s="1" t="s">
        <v>207</v>
      </c>
      <c r="G73" s="1">
        <v>0.1</v>
      </c>
      <c r="H73" s="1">
        <v>0.33</v>
      </c>
      <c r="I73" s="1">
        <v>0.25</v>
      </c>
      <c r="J73" s="1">
        <v>0.25</v>
      </c>
      <c r="K73" s="1" t="s">
        <v>606</v>
      </c>
      <c r="L73" s="27" t="s">
        <v>607</v>
      </c>
      <c r="M73" s="1"/>
      <c r="N73" s="1"/>
      <c r="O73" s="1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idden="1">
      <c r="A74" s="1" t="s">
        <v>697</v>
      </c>
      <c r="B74" s="1" t="s">
        <v>698</v>
      </c>
      <c r="C74" s="1" t="s">
        <v>305</v>
      </c>
      <c r="D74" s="1" t="s">
        <v>699</v>
      </c>
      <c r="E74" s="1"/>
      <c r="F74" s="1" t="s">
        <v>20</v>
      </c>
      <c r="G74" s="1">
        <v>2</v>
      </c>
      <c r="H74" s="1">
        <v>4</v>
      </c>
      <c r="I74" s="1">
        <v>4</v>
      </c>
      <c r="J74" s="1">
        <v>4</v>
      </c>
      <c r="K74" s="1"/>
      <c r="L74" s="27"/>
      <c r="M74" s="1"/>
      <c r="N74" s="1"/>
      <c r="O74" s="1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idden="1">
      <c r="A75" s="1" t="s">
        <v>1566</v>
      </c>
      <c r="B75" s="1"/>
      <c r="C75" s="1" t="s">
        <v>1567</v>
      </c>
      <c r="D75" s="1" t="s">
        <v>46</v>
      </c>
      <c r="E75" s="1" t="s">
        <v>1568</v>
      </c>
      <c r="F75" s="1" t="s">
        <v>62</v>
      </c>
      <c r="G75" s="1">
        <v>3</v>
      </c>
      <c r="H75" s="1"/>
      <c r="I75" s="1">
        <v>4</v>
      </c>
      <c r="J75" s="1"/>
      <c r="K75" s="1" t="s">
        <v>99</v>
      </c>
      <c r="L75" s="27">
        <v>1</v>
      </c>
      <c r="M75" s="1" t="s">
        <v>1569</v>
      </c>
      <c r="N75" s="1"/>
      <c r="O75" s="1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idden="1">
      <c r="A76" s="1" t="s">
        <v>370</v>
      </c>
      <c r="B76" s="1" t="s">
        <v>371</v>
      </c>
      <c r="C76" s="1" t="s">
        <v>305</v>
      </c>
      <c r="D76" s="1" t="s">
        <v>325</v>
      </c>
      <c r="E76" s="1" t="s">
        <v>372</v>
      </c>
      <c r="F76" s="1" t="s">
        <v>20</v>
      </c>
      <c r="G76" s="1">
        <v>10</v>
      </c>
      <c r="H76" s="1">
        <v>19</v>
      </c>
      <c r="I76" s="1">
        <v>18</v>
      </c>
      <c r="J76" s="1">
        <v>18</v>
      </c>
      <c r="K76" s="1"/>
      <c r="L76" s="27" t="s">
        <v>112</v>
      </c>
      <c r="M76" s="1"/>
      <c r="N76" s="1"/>
      <c r="O76" s="1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idden="1">
      <c r="A77" s="1" t="s">
        <v>1002</v>
      </c>
      <c r="B77" s="1" t="s">
        <v>1003</v>
      </c>
      <c r="C77" s="1" t="s">
        <v>305</v>
      </c>
      <c r="D77" s="1" t="s">
        <v>388</v>
      </c>
      <c r="E77" s="1" t="s">
        <v>979</v>
      </c>
      <c r="F77" s="1" t="s">
        <v>20</v>
      </c>
      <c r="G77" s="1" t="s">
        <v>82</v>
      </c>
      <c r="H77" s="1">
        <v>34</v>
      </c>
      <c r="I77" s="1">
        <v>36</v>
      </c>
      <c r="J77" s="1">
        <v>36</v>
      </c>
      <c r="K77" s="1" t="s">
        <v>99</v>
      </c>
      <c r="L77" s="27">
        <v>44198</v>
      </c>
      <c r="M77" s="1"/>
      <c r="N77" s="1"/>
      <c r="O77" s="1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idden="1">
      <c r="A78" s="1" t="s">
        <v>608</v>
      </c>
      <c r="B78" s="1" t="s">
        <v>609</v>
      </c>
      <c r="C78" s="1" t="s">
        <v>305</v>
      </c>
      <c r="D78" s="1" t="s">
        <v>610</v>
      </c>
      <c r="E78" s="1"/>
      <c r="F78" s="1" t="s">
        <v>207</v>
      </c>
      <c r="G78" s="1">
        <v>2</v>
      </c>
      <c r="H78" s="1">
        <v>3</v>
      </c>
      <c r="I78" s="1">
        <v>3</v>
      </c>
      <c r="J78" s="1">
        <v>3</v>
      </c>
      <c r="K78" s="1" t="s">
        <v>393</v>
      </c>
      <c r="L78" s="27">
        <v>44198</v>
      </c>
      <c r="M78" s="1"/>
      <c r="N78" s="1"/>
      <c r="O78" s="1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idden="1">
      <c r="A79" s="1" t="s">
        <v>611</v>
      </c>
      <c r="B79" s="1" t="s">
        <v>612</v>
      </c>
      <c r="C79" s="1" t="s">
        <v>305</v>
      </c>
      <c r="D79" s="1" t="s">
        <v>613</v>
      </c>
      <c r="E79" s="1"/>
      <c r="F79" s="1" t="s">
        <v>62</v>
      </c>
      <c r="G79" s="1">
        <v>4</v>
      </c>
      <c r="H79" s="1">
        <v>6</v>
      </c>
      <c r="I79" s="1">
        <v>6</v>
      </c>
      <c r="J79" s="1">
        <v>6</v>
      </c>
      <c r="K79" s="1" t="s">
        <v>393</v>
      </c>
      <c r="L79" s="27">
        <v>44198</v>
      </c>
      <c r="M79" s="1"/>
      <c r="N79" s="1"/>
      <c r="O79" s="1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idden="1">
      <c r="A80" s="1" t="s">
        <v>700</v>
      </c>
      <c r="B80" s="1" t="s">
        <v>701</v>
      </c>
      <c r="C80" s="1" t="s">
        <v>305</v>
      </c>
      <c r="D80" s="1" t="s">
        <v>613</v>
      </c>
      <c r="E80" s="1"/>
      <c r="F80" s="1" t="s">
        <v>20</v>
      </c>
      <c r="G80" s="1">
        <v>7</v>
      </c>
      <c r="H80" s="1">
        <v>11</v>
      </c>
      <c r="I80" s="1">
        <v>12</v>
      </c>
      <c r="J80" s="1">
        <v>12</v>
      </c>
      <c r="K80" s="1"/>
      <c r="L80" s="27"/>
      <c r="M80" s="1"/>
      <c r="N80" s="1"/>
      <c r="O80" s="1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1" t="s">
        <v>1444</v>
      </c>
      <c r="B81" s="1" t="s">
        <v>1445</v>
      </c>
      <c r="C81" s="12" t="s">
        <v>206</v>
      </c>
      <c r="D81" s="1" t="s">
        <v>636</v>
      </c>
      <c r="E81" s="1" t="s">
        <v>18</v>
      </c>
      <c r="F81" s="1" t="s">
        <v>62</v>
      </c>
      <c r="G81" s="1">
        <v>3</v>
      </c>
      <c r="H81" s="1">
        <v>5</v>
      </c>
      <c r="I81" s="1">
        <v>5</v>
      </c>
      <c r="J81" s="1">
        <v>5</v>
      </c>
      <c r="K81" s="1" t="s">
        <v>393</v>
      </c>
      <c r="L81" s="27">
        <v>44273</v>
      </c>
      <c r="M81" s="1"/>
      <c r="N81" s="1"/>
      <c r="O81" s="1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idden="1">
      <c r="A82" s="1" t="s">
        <v>1446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27"/>
      <c r="M82" s="1"/>
      <c r="N82" s="1"/>
      <c r="O82" s="1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idden="1">
      <c r="A83" s="1" t="s">
        <v>1441</v>
      </c>
      <c r="B83" s="1" t="s">
        <v>1442</v>
      </c>
      <c r="C83" s="1" t="s">
        <v>206</v>
      </c>
      <c r="D83" s="1" t="s">
        <v>636</v>
      </c>
      <c r="E83" s="1"/>
      <c r="F83" s="1" t="s">
        <v>62</v>
      </c>
      <c r="G83" s="1">
        <v>6</v>
      </c>
      <c r="H83" s="1">
        <v>11</v>
      </c>
      <c r="I83" s="1">
        <v>12</v>
      </c>
      <c r="J83" s="1">
        <v>12</v>
      </c>
      <c r="K83" s="1" t="s">
        <v>99</v>
      </c>
      <c r="L83" s="27" t="s">
        <v>140</v>
      </c>
      <c r="M83" s="1" t="s">
        <v>1443</v>
      </c>
      <c r="N83" s="1"/>
      <c r="O83" s="1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idden="1">
      <c r="A84" s="1" t="s">
        <v>1438</v>
      </c>
      <c r="B84" s="1" t="s">
        <v>1439</v>
      </c>
      <c r="C84" s="1" t="s">
        <v>206</v>
      </c>
      <c r="D84" s="1" t="s">
        <v>61</v>
      </c>
      <c r="E84" s="1"/>
      <c r="F84" s="1" t="s">
        <v>20</v>
      </c>
      <c r="G84" s="1">
        <v>1</v>
      </c>
      <c r="H84" s="1">
        <v>1</v>
      </c>
      <c r="I84" s="1">
        <v>1</v>
      </c>
      <c r="J84" s="1">
        <v>1</v>
      </c>
      <c r="K84" s="1" t="s">
        <v>99</v>
      </c>
      <c r="L84" s="27" t="s">
        <v>345</v>
      </c>
      <c r="M84" s="1"/>
      <c r="N84" s="1"/>
      <c r="O84" s="1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idden="1">
      <c r="A85" s="1" t="s">
        <v>1440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27"/>
      <c r="M85" s="1"/>
      <c r="N85" s="1"/>
      <c r="O85" s="1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idden="1">
      <c r="A86" s="1" t="s">
        <v>682</v>
      </c>
      <c r="B86" s="1" t="s">
        <v>683</v>
      </c>
      <c r="C86" s="1" t="s">
        <v>239</v>
      </c>
      <c r="D86" s="1" t="s">
        <v>684</v>
      </c>
      <c r="E86" s="1"/>
      <c r="F86" s="1" t="s">
        <v>20</v>
      </c>
      <c r="G86" s="1">
        <v>8</v>
      </c>
      <c r="H86" s="1">
        <v>11</v>
      </c>
      <c r="I86" s="1">
        <v>9</v>
      </c>
      <c r="J86" s="1">
        <v>9</v>
      </c>
      <c r="K86" s="1"/>
      <c r="L86" s="27"/>
      <c r="M86" s="1"/>
      <c r="N86" s="1"/>
      <c r="O86" s="1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idden="1">
      <c r="A87" s="1" t="s">
        <v>804</v>
      </c>
      <c r="B87" s="1" t="s">
        <v>805</v>
      </c>
      <c r="C87" s="1" t="s">
        <v>302</v>
      </c>
      <c r="D87" s="1" t="s">
        <v>388</v>
      </c>
      <c r="E87" s="1"/>
      <c r="F87" s="1" t="s">
        <v>62</v>
      </c>
      <c r="G87" s="1">
        <v>3</v>
      </c>
      <c r="H87" s="1">
        <v>3</v>
      </c>
      <c r="I87" s="1">
        <v>5</v>
      </c>
      <c r="J87" s="1">
        <v>5</v>
      </c>
      <c r="K87" s="1" t="s">
        <v>806</v>
      </c>
      <c r="L87" s="27">
        <v>44206</v>
      </c>
      <c r="M87" s="1"/>
      <c r="N87" s="1"/>
      <c r="O87" s="1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idden="1">
      <c r="A88" s="1" t="s">
        <v>811</v>
      </c>
      <c r="B88" s="1" t="s">
        <v>812</v>
      </c>
      <c r="C88" s="1" t="s">
        <v>302</v>
      </c>
      <c r="D88" s="1" t="s">
        <v>388</v>
      </c>
      <c r="E88" s="1"/>
      <c r="F88" s="1" t="s">
        <v>20</v>
      </c>
      <c r="G88" s="1" t="s">
        <v>82</v>
      </c>
      <c r="H88" s="1">
        <v>14</v>
      </c>
      <c r="I88" s="1">
        <v>15</v>
      </c>
      <c r="J88" s="1">
        <v>15</v>
      </c>
      <c r="K88" s="1" t="s">
        <v>806</v>
      </c>
      <c r="L88" s="27">
        <v>1</v>
      </c>
      <c r="M88" s="1"/>
      <c r="N88" s="1"/>
      <c r="O88" s="1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idden="1">
      <c r="A89" s="1" t="s">
        <v>807</v>
      </c>
      <c r="B89" s="1" t="s">
        <v>808</v>
      </c>
      <c r="C89" s="1" t="s">
        <v>302</v>
      </c>
      <c r="D89" s="1" t="s">
        <v>388</v>
      </c>
      <c r="E89" s="1"/>
      <c r="F89" s="1" t="s">
        <v>20</v>
      </c>
      <c r="G89" s="1" t="s">
        <v>82</v>
      </c>
      <c r="H89" s="1">
        <v>6</v>
      </c>
      <c r="I89" s="1">
        <v>10</v>
      </c>
      <c r="J89" s="1">
        <v>10</v>
      </c>
      <c r="K89" s="1" t="s">
        <v>806</v>
      </c>
      <c r="L89" s="27">
        <v>44206</v>
      </c>
      <c r="M89" s="1"/>
      <c r="N89" s="1"/>
      <c r="O89" s="1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idden="1">
      <c r="A90" s="1" t="s">
        <v>809</v>
      </c>
      <c r="B90" s="1" t="s">
        <v>810</v>
      </c>
      <c r="C90" s="1" t="s">
        <v>302</v>
      </c>
      <c r="D90" s="1" t="s">
        <v>388</v>
      </c>
      <c r="E90" s="1"/>
      <c r="F90" s="1" t="s">
        <v>20</v>
      </c>
      <c r="G90" s="1" t="s">
        <v>82</v>
      </c>
      <c r="H90" s="1">
        <v>6</v>
      </c>
      <c r="I90" s="1">
        <v>10</v>
      </c>
      <c r="J90" s="1">
        <v>10</v>
      </c>
      <c r="K90" s="1" t="s">
        <v>806</v>
      </c>
      <c r="L90" s="27">
        <v>1</v>
      </c>
      <c r="M90" s="1"/>
      <c r="N90" s="1"/>
      <c r="O90" s="1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idden="1">
      <c r="A91" s="1" t="s">
        <v>685</v>
      </c>
      <c r="B91" s="1" t="s">
        <v>686</v>
      </c>
      <c r="C91" s="1" t="s">
        <v>687</v>
      </c>
      <c r="D91" s="1" t="s">
        <v>32</v>
      </c>
      <c r="E91" s="1"/>
      <c r="F91" s="1" t="s">
        <v>73</v>
      </c>
      <c r="G91" s="1">
        <v>6</v>
      </c>
      <c r="H91" s="1">
        <v>9</v>
      </c>
      <c r="I91" s="1">
        <v>7</v>
      </c>
      <c r="J91" s="1">
        <v>7</v>
      </c>
      <c r="K91" s="1"/>
      <c r="L91" s="27"/>
      <c r="M91" s="1"/>
      <c r="N91" s="1"/>
      <c r="O91" s="1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idden="1">
      <c r="A92" s="1" t="s">
        <v>336</v>
      </c>
      <c r="B92" s="1" t="s">
        <v>337</v>
      </c>
      <c r="C92" s="1" t="s">
        <v>206</v>
      </c>
      <c r="D92" s="1" t="s">
        <v>334</v>
      </c>
      <c r="E92" s="1" t="s">
        <v>335</v>
      </c>
      <c r="F92" s="1" t="s">
        <v>20</v>
      </c>
      <c r="G92" s="1">
        <v>9</v>
      </c>
      <c r="H92" s="1">
        <v>10</v>
      </c>
      <c r="I92" s="1">
        <v>14</v>
      </c>
      <c r="J92" s="1">
        <v>14</v>
      </c>
      <c r="K92" s="1" t="s">
        <v>99</v>
      </c>
      <c r="L92" s="27">
        <v>1</v>
      </c>
      <c r="M92" s="1"/>
      <c r="N92" s="1"/>
      <c r="O92" s="1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idden="1">
      <c r="A93" s="1" t="s">
        <v>332</v>
      </c>
      <c r="B93" s="1" t="s">
        <v>333</v>
      </c>
      <c r="C93" s="1" t="s">
        <v>206</v>
      </c>
      <c r="D93" s="1" t="s">
        <v>334</v>
      </c>
      <c r="E93" s="1" t="s">
        <v>335</v>
      </c>
      <c r="F93" s="1" t="s">
        <v>20</v>
      </c>
      <c r="G93" s="1">
        <v>5</v>
      </c>
      <c r="H93" s="1">
        <v>6</v>
      </c>
      <c r="I93" s="1">
        <v>10</v>
      </c>
      <c r="J93" s="1">
        <v>10</v>
      </c>
      <c r="K93" s="1" t="s">
        <v>99</v>
      </c>
      <c r="L93" s="27" t="s">
        <v>112</v>
      </c>
      <c r="M93" s="1"/>
      <c r="N93" s="1"/>
      <c r="O93" s="1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idden="1">
      <c r="A94" s="1" t="s">
        <v>1131</v>
      </c>
      <c r="B94" s="1" t="s">
        <v>1132</v>
      </c>
      <c r="C94" s="1" t="s">
        <v>206</v>
      </c>
      <c r="D94" s="1" t="s">
        <v>1130</v>
      </c>
      <c r="E94" s="1"/>
      <c r="F94" s="1" t="s">
        <v>73</v>
      </c>
      <c r="G94" s="1" t="s">
        <v>82</v>
      </c>
      <c r="H94" s="1">
        <v>24</v>
      </c>
      <c r="I94" s="1">
        <v>23</v>
      </c>
      <c r="J94" s="1">
        <v>23</v>
      </c>
      <c r="K94" s="1" t="s">
        <v>99</v>
      </c>
      <c r="L94" s="27">
        <v>44198</v>
      </c>
      <c r="M94" s="1"/>
      <c r="N94" s="1"/>
      <c r="O94" s="1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idden="1">
      <c r="A95" s="1" t="s">
        <v>323</v>
      </c>
      <c r="B95" s="1" t="s">
        <v>324</v>
      </c>
      <c r="C95" s="1" t="s">
        <v>305</v>
      </c>
      <c r="D95" s="1" t="s">
        <v>18</v>
      </c>
      <c r="E95" s="1" t="s">
        <v>325</v>
      </c>
      <c r="F95" s="1" t="s">
        <v>20</v>
      </c>
      <c r="G95" s="1">
        <v>3</v>
      </c>
      <c r="H95" s="1">
        <v>5</v>
      </c>
      <c r="I95" s="1">
        <v>6</v>
      </c>
      <c r="J95" s="1">
        <v>6</v>
      </c>
      <c r="K95" s="1"/>
      <c r="L95" s="27">
        <v>1</v>
      </c>
      <c r="M95" s="1"/>
      <c r="N95" s="1"/>
      <c r="O95" s="1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idden="1">
      <c r="A96" s="1" t="s">
        <v>326</v>
      </c>
      <c r="B96" s="1" t="s">
        <v>327</v>
      </c>
      <c r="C96" s="1" t="s">
        <v>305</v>
      </c>
      <c r="D96" s="1" t="s">
        <v>18</v>
      </c>
      <c r="E96" s="1" t="s">
        <v>325</v>
      </c>
      <c r="F96" s="1" t="s">
        <v>20</v>
      </c>
      <c r="G96" s="1" t="s">
        <v>194</v>
      </c>
      <c r="H96" s="1">
        <v>8</v>
      </c>
      <c r="I96" s="1">
        <v>9</v>
      </c>
      <c r="J96" s="1">
        <v>9</v>
      </c>
      <c r="K96" s="1"/>
      <c r="L96" s="27">
        <v>1</v>
      </c>
      <c r="M96" s="1"/>
      <c r="N96" s="1"/>
      <c r="O96" s="1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idden="1">
      <c r="A97" s="1" t="s">
        <v>108</v>
      </c>
      <c r="B97" s="1" t="s">
        <v>109</v>
      </c>
      <c r="C97" s="1" t="s">
        <v>60</v>
      </c>
      <c r="D97" s="1" t="s">
        <v>110</v>
      </c>
      <c r="E97" s="1" t="s">
        <v>111</v>
      </c>
      <c r="F97" s="1" t="s">
        <v>73</v>
      </c>
      <c r="G97" s="1">
        <v>9</v>
      </c>
      <c r="H97" s="1">
        <v>20</v>
      </c>
      <c r="I97" s="1">
        <v>18</v>
      </c>
      <c r="J97" s="1">
        <v>18</v>
      </c>
      <c r="K97" s="1" t="s">
        <v>60</v>
      </c>
      <c r="L97" s="27" t="s">
        <v>112</v>
      </c>
      <c r="M97" s="1"/>
      <c r="N97" s="1"/>
      <c r="O97" s="1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1" t="s">
        <v>121</v>
      </c>
      <c r="B98" s="1" t="s">
        <v>122</v>
      </c>
      <c r="C98" s="1" t="s">
        <v>60</v>
      </c>
      <c r="D98" s="1" t="s">
        <v>61</v>
      </c>
      <c r="E98" s="1" t="s">
        <v>61</v>
      </c>
      <c r="F98" s="1" t="s">
        <v>73</v>
      </c>
      <c r="G98" s="1">
        <v>7</v>
      </c>
      <c r="H98" s="1">
        <v>11</v>
      </c>
      <c r="I98" s="1">
        <v>8</v>
      </c>
      <c r="J98" s="1">
        <v>8</v>
      </c>
      <c r="K98" s="1" t="s">
        <v>60</v>
      </c>
      <c r="L98" s="27">
        <v>1</v>
      </c>
      <c r="M98" s="1"/>
      <c r="N98" s="1"/>
      <c r="O98" s="1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idden="1">
      <c r="A99" s="1" t="s">
        <v>1201</v>
      </c>
      <c r="B99" s="1" t="s">
        <v>1202</v>
      </c>
      <c r="C99" s="1" t="s">
        <v>60</v>
      </c>
      <c r="D99" s="1" t="s">
        <v>1203</v>
      </c>
      <c r="E99" s="1"/>
      <c r="F99" s="1" t="s">
        <v>20</v>
      </c>
      <c r="G99" s="1">
        <v>1</v>
      </c>
      <c r="H99" s="1">
        <v>1</v>
      </c>
      <c r="I99" s="1">
        <v>0.25</v>
      </c>
      <c r="J99" s="1">
        <v>0.25</v>
      </c>
      <c r="K99" s="1" t="s">
        <v>60</v>
      </c>
      <c r="L99" s="27">
        <v>44238</v>
      </c>
      <c r="M99" s="1"/>
      <c r="N99" s="1"/>
      <c r="O99" s="1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idden="1">
      <c r="A100" s="1" t="s">
        <v>1204</v>
      </c>
      <c r="B100" s="1" t="s">
        <v>1205</v>
      </c>
      <c r="C100" s="1" t="s">
        <v>60</v>
      </c>
      <c r="D100" s="1" t="s">
        <v>18</v>
      </c>
      <c r="E100" s="1"/>
      <c r="F100" s="1" t="s">
        <v>20</v>
      </c>
      <c r="G100" s="1">
        <v>9</v>
      </c>
      <c r="H100" s="1">
        <v>12</v>
      </c>
      <c r="I100" s="1">
        <v>10</v>
      </c>
      <c r="J100" s="1">
        <v>10</v>
      </c>
      <c r="K100" s="1" t="s">
        <v>60</v>
      </c>
      <c r="L100" s="27">
        <v>44204</v>
      </c>
      <c r="M100" s="1"/>
      <c r="N100" s="1"/>
      <c r="O100" s="1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idden="1">
      <c r="A101" s="1" t="s">
        <v>1419</v>
      </c>
      <c r="B101" s="1" t="s">
        <v>1420</v>
      </c>
      <c r="C101" s="1" t="s">
        <v>171</v>
      </c>
      <c r="D101" s="1" t="s">
        <v>111</v>
      </c>
      <c r="E101" s="1"/>
      <c r="F101" s="1" t="s">
        <v>20</v>
      </c>
      <c r="G101" s="1">
        <v>2</v>
      </c>
      <c r="H101" s="1">
        <v>3</v>
      </c>
      <c r="I101" s="1">
        <v>5</v>
      </c>
      <c r="J101" s="1">
        <v>5</v>
      </c>
      <c r="K101" s="1" t="s">
        <v>99</v>
      </c>
      <c r="L101" s="27">
        <v>1</v>
      </c>
      <c r="M101" s="1"/>
      <c r="N101" s="1"/>
      <c r="O101" s="1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idden="1">
      <c r="A102" s="1" t="s">
        <v>394</v>
      </c>
      <c r="B102" s="1" t="s">
        <v>395</v>
      </c>
      <c r="C102" s="1" t="s">
        <v>305</v>
      </c>
      <c r="D102" s="1" t="s">
        <v>396</v>
      </c>
      <c r="E102" s="1"/>
      <c r="F102" s="1" t="s">
        <v>62</v>
      </c>
      <c r="G102" s="1">
        <v>0.5</v>
      </c>
      <c r="H102" s="1">
        <v>1</v>
      </c>
      <c r="I102" s="1">
        <v>1</v>
      </c>
      <c r="J102" s="1">
        <v>1</v>
      </c>
      <c r="K102" s="1" t="s">
        <v>393</v>
      </c>
      <c r="L102" s="27" t="s">
        <v>201</v>
      </c>
      <c r="M102" s="1"/>
      <c r="N102" s="1"/>
      <c r="O102" s="1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idden="1">
      <c r="A103" s="1" t="s">
        <v>1559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7"/>
      <c r="M103" s="1" t="s">
        <v>1558</v>
      </c>
      <c r="N103" s="1"/>
      <c r="O103" s="1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idden="1">
      <c r="A104" s="1" t="s">
        <v>1560</v>
      </c>
      <c r="B104" s="1" t="s">
        <v>1561</v>
      </c>
      <c r="C104" s="1" t="s">
        <v>171</v>
      </c>
      <c r="D104" s="1" t="s">
        <v>636</v>
      </c>
      <c r="E104" s="1"/>
      <c r="F104" s="1" t="s">
        <v>20</v>
      </c>
      <c r="G104" s="1">
        <v>3</v>
      </c>
      <c r="H104" s="1">
        <v>2</v>
      </c>
      <c r="I104" s="1">
        <v>4</v>
      </c>
      <c r="J104" s="1">
        <v>4</v>
      </c>
      <c r="K104" s="1" t="s">
        <v>182</v>
      </c>
      <c r="L104" s="27">
        <v>1</v>
      </c>
      <c r="M104" s="1"/>
      <c r="N104" s="1"/>
      <c r="O104" s="1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idden="1">
      <c r="A105" s="1" t="s">
        <v>1335</v>
      </c>
      <c r="B105" s="1" t="s">
        <v>1336</v>
      </c>
      <c r="C105" s="1" t="s">
        <v>316</v>
      </c>
      <c r="D105" s="1" t="s">
        <v>111</v>
      </c>
      <c r="E105" s="1"/>
      <c r="F105" s="1" t="s">
        <v>62</v>
      </c>
      <c r="G105" s="1">
        <v>3</v>
      </c>
      <c r="H105" s="1">
        <v>3</v>
      </c>
      <c r="I105" s="1">
        <v>3</v>
      </c>
      <c r="J105" s="1">
        <v>3</v>
      </c>
      <c r="K105" s="1" t="s">
        <v>99</v>
      </c>
      <c r="L105" s="27">
        <v>44198</v>
      </c>
      <c r="M105" s="1"/>
      <c r="N105" s="1"/>
      <c r="O105" s="1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1" t="s">
        <v>1206</v>
      </c>
      <c r="B106" s="1" t="s">
        <v>1207</v>
      </c>
      <c r="C106" s="1" t="s">
        <v>60</v>
      </c>
      <c r="D106" s="1" t="s">
        <v>227</v>
      </c>
      <c r="E106" s="1" t="s">
        <v>18</v>
      </c>
      <c r="F106" s="1" t="s">
        <v>62</v>
      </c>
      <c r="G106" s="1">
        <v>2</v>
      </c>
      <c r="H106" s="1">
        <v>5</v>
      </c>
      <c r="I106" s="1">
        <v>4</v>
      </c>
      <c r="J106" s="1">
        <v>4</v>
      </c>
      <c r="K106" s="1" t="s">
        <v>60</v>
      </c>
      <c r="L106" s="27">
        <v>44235</v>
      </c>
      <c r="M106" s="1"/>
      <c r="N106" s="1"/>
      <c r="O106" s="1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idden="1">
      <c r="A107" s="1" t="s">
        <v>1208</v>
      </c>
      <c r="B107" s="1" t="s">
        <v>1209</v>
      </c>
      <c r="C107" s="1" t="s">
        <v>60</v>
      </c>
      <c r="D107" s="1" t="s">
        <v>61</v>
      </c>
      <c r="E107" s="1"/>
      <c r="F107" s="1" t="s">
        <v>20</v>
      </c>
      <c r="G107" s="1">
        <v>5</v>
      </c>
      <c r="H107" s="1">
        <v>16</v>
      </c>
      <c r="I107" s="1">
        <v>10</v>
      </c>
      <c r="J107" s="1">
        <v>10</v>
      </c>
      <c r="K107" s="1" t="s">
        <v>60</v>
      </c>
      <c r="L107" s="27">
        <v>44207</v>
      </c>
      <c r="M107" s="1"/>
      <c r="N107" s="1"/>
      <c r="O107" s="1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idden="1">
      <c r="A108" s="1" t="s">
        <v>1341</v>
      </c>
      <c r="B108" s="1" t="s">
        <v>1342</v>
      </c>
      <c r="C108" s="1" t="s">
        <v>162</v>
      </c>
      <c r="D108" s="1" t="s">
        <v>870</v>
      </c>
      <c r="E108" s="1"/>
      <c r="F108" s="1" t="s">
        <v>62</v>
      </c>
      <c r="G108" s="1">
        <v>4</v>
      </c>
      <c r="H108" s="1">
        <v>7</v>
      </c>
      <c r="I108" s="1">
        <v>6</v>
      </c>
      <c r="J108" s="1">
        <v>6</v>
      </c>
      <c r="K108" s="1" t="s">
        <v>99</v>
      </c>
      <c r="L108" s="27">
        <v>1</v>
      </c>
      <c r="M108" s="1"/>
      <c r="N108" s="1"/>
      <c r="O108" s="1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idden="1">
      <c r="A109" s="1" t="s">
        <v>1337</v>
      </c>
      <c r="B109" s="1" t="s">
        <v>1338</v>
      </c>
      <c r="C109" s="1" t="s">
        <v>305</v>
      </c>
      <c r="D109" s="1" t="s">
        <v>870</v>
      </c>
      <c r="E109" s="1"/>
      <c r="F109" s="1" t="s">
        <v>62</v>
      </c>
      <c r="G109" s="1">
        <v>0.5</v>
      </c>
      <c r="H109" s="1">
        <v>1</v>
      </c>
      <c r="I109" s="1">
        <v>0.5</v>
      </c>
      <c r="J109" s="1">
        <v>0.5</v>
      </c>
      <c r="K109" s="1" t="s">
        <v>393</v>
      </c>
      <c r="L109" s="27" t="s">
        <v>1324</v>
      </c>
      <c r="M109" s="1"/>
      <c r="N109" s="1" t="s">
        <v>1339</v>
      </c>
      <c r="O109" s="1" t="s">
        <v>1340</v>
      </c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idden="1">
      <c r="A110" s="1" t="s">
        <v>1210</v>
      </c>
      <c r="B110" s="1" t="s">
        <v>1211</v>
      </c>
      <c r="C110" s="1" t="s">
        <v>60</v>
      </c>
      <c r="D110" s="1" t="s">
        <v>61</v>
      </c>
      <c r="E110" s="1"/>
      <c r="F110" s="1" t="s">
        <v>20</v>
      </c>
      <c r="G110" s="1">
        <v>14</v>
      </c>
      <c r="H110" s="1">
        <v>22</v>
      </c>
      <c r="I110" s="1">
        <v>17</v>
      </c>
      <c r="J110" s="1">
        <v>17</v>
      </c>
      <c r="K110" s="1" t="s">
        <v>60</v>
      </c>
      <c r="L110" s="27">
        <v>1</v>
      </c>
      <c r="M110" s="1"/>
      <c r="N110" s="1"/>
      <c r="O110" s="1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idden="1">
      <c r="A111" s="1" t="s">
        <v>1212</v>
      </c>
      <c r="B111" s="1" t="s">
        <v>1213</v>
      </c>
      <c r="C111" s="1" t="s">
        <v>60</v>
      </c>
      <c r="D111" s="1" t="s">
        <v>61</v>
      </c>
      <c r="E111" s="1"/>
      <c r="F111" s="1" t="s">
        <v>20</v>
      </c>
      <c r="G111" s="1" t="s">
        <v>82</v>
      </c>
      <c r="H111" s="1">
        <v>55</v>
      </c>
      <c r="I111" s="1">
        <v>50</v>
      </c>
      <c r="J111" s="1">
        <v>50</v>
      </c>
      <c r="K111" s="1" t="s">
        <v>60</v>
      </c>
      <c r="L111" s="27">
        <v>1</v>
      </c>
      <c r="M111" s="1"/>
      <c r="N111" s="1"/>
      <c r="O111" s="1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idden="1">
      <c r="A112" s="1" t="s">
        <v>1396</v>
      </c>
      <c r="B112" s="1" t="s">
        <v>1397</v>
      </c>
      <c r="C112" s="1" t="s">
        <v>1398</v>
      </c>
      <c r="D112" s="1" t="s">
        <v>636</v>
      </c>
      <c r="E112" s="1" t="s">
        <v>372</v>
      </c>
      <c r="F112" s="1" t="s">
        <v>20</v>
      </c>
      <c r="G112" s="1">
        <v>3</v>
      </c>
      <c r="H112" s="1">
        <v>3</v>
      </c>
      <c r="I112" s="1">
        <v>3</v>
      </c>
      <c r="J112" s="1">
        <v>3</v>
      </c>
      <c r="K112" s="1" t="s">
        <v>99</v>
      </c>
      <c r="L112" s="27">
        <v>1</v>
      </c>
      <c r="M112" s="1"/>
      <c r="N112" s="1"/>
      <c r="O112" s="1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idden="1">
      <c r="A113" s="1" t="s">
        <v>813</v>
      </c>
      <c r="B113" s="1" t="s">
        <v>814</v>
      </c>
      <c r="C113" s="1" t="s">
        <v>302</v>
      </c>
      <c r="D113" s="1" t="s">
        <v>815</v>
      </c>
      <c r="E113" s="1"/>
      <c r="F113" s="1" t="s">
        <v>20</v>
      </c>
      <c r="G113" s="1">
        <v>12</v>
      </c>
      <c r="H113" s="1">
        <v>14</v>
      </c>
      <c r="I113" s="1">
        <v>12</v>
      </c>
      <c r="J113" s="1">
        <v>12</v>
      </c>
      <c r="K113" s="1" t="s">
        <v>99</v>
      </c>
      <c r="L113" s="27"/>
      <c r="M113" s="1"/>
      <c r="N113" s="1"/>
      <c r="O113" s="1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idden="1">
      <c r="A114" s="1" t="s">
        <v>816</v>
      </c>
      <c r="B114" s="1" t="s">
        <v>817</v>
      </c>
      <c r="C114" s="1" t="s">
        <v>302</v>
      </c>
      <c r="D114" s="1" t="s">
        <v>815</v>
      </c>
      <c r="E114" s="1"/>
      <c r="F114" s="1" t="s">
        <v>73</v>
      </c>
      <c r="G114" s="1" t="s">
        <v>82</v>
      </c>
      <c r="H114" s="1">
        <v>24</v>
      </c>
      <c r="I114" s="1">
        <v>22</v>
      </c>
      <c r="J114" s="1">
        <v>22</v>
      </c>
      <c r="K114" s="1" t="s">
        <v>99</v>
      </c>
      <c r="L114" s="27"/>
      <c r="M114" s="1"/>
      <c r="N114" s="1"/>
      <c r="O114" s="1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idden="1">
      <c r="A115" s="1" t="s">
        <v>132</v>
      </c>
      <c r="B115" s="1" t="s">
        <v>133</v>
      </c>
      <c r="C115" s="1" t="s">
        <v>134</v>
      </c>
      <c r="D115" s="1" t="s">
        <v>18</v>
      </c>
      <c r="E115" s="1" t="s">
        <v>135</v>
      </c>
      <c r="F115" s="1" t="s">
        <v>73</v>
      </c>
      <c r="G115" s="1">
        <v>7</v>
      </c>
      <c r="H115" s="1">
        <v>9</v>
      </c>
      <c r="I115" s="1">
        <v>8</v>
      </c>
      <c r="J115" s="1">
        <v>8</v>
      </c>
      <c r="K115" s="1" t="s">
        <v>99</v>
      </c>
      <c r="L115" s="27">
        <v>1</v>
      </c>
      <c r="M115" s="1"/>
      <c r="N115" s="1"/>
      <c r="O115" s="1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idden="1">
      <c r="A116" s="1" t="s">
        <v>688</v>
      </c>
      <c r="B116" s="1" t="s">
        <v>689</v>
      </c>
      <c r="C116" s="1" t="s">
        <v>239</v>
      </c>
      <c r="D116" s="1" t="s">
        <v>690</v>
      </c>
      <c r="E116" s="1"/>
      <c r="F116" s="1" t="s">
        <v>73</v>
      </c>
      <c r="G116" s="1">
        <v>7</v>
      </c>
      <c r="H116" s="1">
        <v>10</v>
      </c>
      <c r="I116" s="1">
        <v>9</v>
      </c>
      <c r="J116" s="1">
        <v>9</v>
      </c>
      <c r="K116" s="1" t="s">
        <v>393</v>
      </c>
      <c r="L116" s="27"/>
      <c r="M116" s="1"/>
      <c r="N116" s="1"/>
      <c r="O116" s="1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idden="1">
      <c r="A117" s="1" t="s">
        <v>1512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7"/>
      <c r="M117" s="1"/>
      <c r="N117" s="1"/>
      <c r="O117" s="1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idden="1">
      <c r="A118" s="1" t="s">
        <v>818</v>
      </c>
      <c r="B118" s="1" t="s">
        <v>819</v>
      </c>
      <c r="C118" s="1" t="s">
        <v>299</v>
      </c>
      <c r="D118" s="1" t="s">
        <v>820</v>
      </c>
      <c r="E118" s="1"/>
      <c r="F118" s="1" t="s">
        <v>73</v>
      </c>
      <c r="G118" s="1">
        <v>3</v>
      </c>
      <c r="H118" s="1">
        <v>5</v>
      </c>
      <c r="I118" s="1">
        <v>3</v>
      </c>
      <c r="J118" s="1">
        <v>3</v>
      </c>
      <c r="K118" s="1"/>
      <c r="L118" s="27"/>
      <c r="M118" s="1"/>
      <c r="N118" s="1"/>
      <c r="O118" s="1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idden="1">
      <c r="A119" s="1" t="s">
        <v>1513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7"/>
      <c r="M119" s="1"/>
      <c r="N119" s="1"/>
      <c r="O119" s="1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idden="1">
      <c r="A120" s="1" t="s">
        <v>1343</v>
      </c>
      <c r="B120" s="1" t="s">
        <v>1344</v>
      </c>
      <c r="C120" s="1" t="s">
        <v>171</v>
      </c>
      <c r="D120" s="1" t="s">
        <v>388</v>
      </c>
      <c r="E120" s="1"/>
      <c r="F120" s="1" t="s">
        <v>62</v>
      </c>
      <c r="G120" s="1">
        <v>4</v>
      </c>
      <c r="H120" s="1">
        <v>2</v>
      </c>
      <c r="I120" s="1">
        <v>4</v>
      </c>
      <c r="J120" s="1">
        <v>4</v>
      </c>
      <c r="K120" s="1" t="s">
        <v>182</v>
      </c>
      <c r="L120" s="27">
        <v>1</v>
      </c>
      <c r="M120" s="1"/>
      <c r="N120" s="1"/>
      <c r="O120" s="1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idden="1">
      <c r="A121" s="1" t="s">
        <v>1345</v>
      </c>
      <c r="B121" s="1" t="s">
        <v>1346</v>
      </c>
      <c r="C121" s="1" t="s">
        <v>171</v>
      </c>
      <c r="D121" s="1" t="s">
        <v>388</v>
      </c>
      <c r="E121" s="1"/>
      <c r="F121" s="1" t="s">
        <v>20</v>
      </c>
      <c r="G121" s="1">
        <v>3</v>
      </c>
      <c r="H121" s="1">
        <v>5</v>
      </c>
      <c r="I121" s="1">
        <v>5</v>
      </c>
      <c r="J121" s="1">
        <v>5</v>
      </c>
      <c r="K121" s="1" t="s">
        <v>393</v>
      </c>
      <c r="L121" s="27">
        <v>44198</v>
      </c>
      <c r="M121" s="1"/>
      <c r="N121" s="1"/>
      <c r="O121" s="1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idden="1">
      <c r="A122" s="1" t="s">
        <v>1347</v>
      </c>
      <c r="B122" s="1" t="s">
        <v>1348</v>
      </c>
      <c r="C122" s="1" t="s">
        <v>171</v>
      </c>
      <c r="D122" s="1" t="s">
        <v>388</v>
      </c>
      <c r="E122" s="1" t="s">
        <v>1349</v>
      </c>
      <c r="F122" s="1" t="s">
        <v>62</v>
      </c>
      <c r="G122" s="1">
        <v>1</v>
      </c>
      <c r="H122" s="1">
        <v>1</v>
      </c>
      <c r="I122" s="1">
        <v>2</v>
      </c>
      <c r="J122" s="1">
        <v>2</v>
      </c>
      <c r="K122" s="1" t="s">
        <v>182</v>
      </c>
      <c r="L122" s="27">
        <v>44206</v>
      </c>
      <c r="M122" s="1"/>
      <c r="N122" s="1"/>
      <c r="O122" s="1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idden="1">
      <c r="A123" s="1" t="s">
        <v>1514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7"/>
      <c r="M123" s="1"/>
      <c r="N123" s="1"/>
      <c r="O123" s="1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idden="1">
      <c r="A124" s="1" t="s">
        <v>1515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7"/>
      <c r="M124" s="1"/>
      <c r="N124" s="1"/>
      <c r="O124" s="1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idden="1">
      <c r="A125" s="1" t="s">
        <v>1424</v>
      </c>
      <c r="B125" s="1" t="s">
        <v>1425</v>
      </c>
      <c r="C125" s="1" t="s">
        <v>305</v>
      </c>
      <c r="D125" s="1" t="s">
        <v>111</v>
      </c>
      <c r="E125" s="1"/>
      <c r="F125" s="1" t="s">
        <v>207</v>
      </c>
      <c r="G125" s="1">
        <v>6</v>
      </c>
      <c r="H125" s="1">
        <v>6</v>
      </c>
      <c r="I125" s="1">
        <v>6</v>
      </c>
      <c r="J125" s="1">
        <v>6</v>
      </c>
      <c r="K125" s="1" t="s">
        <v>405</v>
      </c>
      <c r="L125" s="27">
        <v>44235</v>
      </c>
      <c r="M125" s="1"/>
      <c r="N125" s="1"/>
      <c r="O125" s="1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idden="1">
      <c r="A126" s="1" t="s">
        <v>1421</v>
      </c>
      <c r="B126" s="1" t="s">
        <v>1422</v>
      </c>
      <c r="C126" s="1" t="s">
        <v>305</v>
      </c>
      <c r="D126" s="1" t="s">
        <v>111</v>
      </c>
      <c r="E126" s="1"/>
      <c r="F126" s="1" t="s">
        <v>207</v>
      </c>
      <c r="G126" s="1">
        <v>3</v>
      </c>
      <c r="H126" s="1">
        <v>3</v>
      </c>
      <c r="I126" s="1">
        <v>3</v>
      </c>
      <c r="J126" s="1">
        <v>3</v>
      </c>
      <c r="K126" s="1" t="s">
        <v>405</v>
      </c>
      <c r="L126" s="27" t="s">
        <v>1423</v>
      </c>
      <c r="M126" s="1"/>
      <c r="N126" s="1"/>
      <c r="O126" s="1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idden="1">
      <c r="A127" s="1" t="s">
        <v>618</v>
      </c>
      <c r="B127" s="1" t="s">
        <v>619</v>
      </c>
      <c r="C127" s="1" t="s">
        <v>305</v>
      </c>
      <c r="D127" s="1" t="s">
        <v>616</v>
      </c>
      <c r="E127" s="1" t="s">
        <v>455</v>
      </c>
      <c r="F127" s="1" t="s">
        <v>207</v>
      </c>
      <c r="G127" s="1">
        <v>0.25</v>
      </c>
      <c r="H127" s="1">
        <v>0.25</v>
      </c>
      <c r="I127" s="1">
        <v>0.5</v>
      </c>
      <c r="J127" s="1">
        <v>0.5</v>
      </c>
      <c r="K127" s="1" t="s">
        <v>617</v>
      </c>
      <c r="L127" s="27">
        <v>44201</v>
      </c>
      <c r="M127" s="1"/>
      <c r="N127" s="1"/>
      <c r="O127" s="1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idden="1">
      <c r="A128" s="1" t="s">
        <v>614</v>
      </c>
      <c r="B128" s="1" t="s">
        <v>615</v>
      </c>
      <c r="C128" s="1" t="s">
        <v>305</v>
      </c>
      <c r="D128" s="1" t="s">
        <v>616</v>
      </c>
      <c r="E128" s="1" t="s">
        <v>455</v>
      </c>
      <c r="F128" s="1" t="s">
        <v>207</v>
      </c>
      <c r="G128" s="1">
        <v>0.25</v>
      </c>
      <c r="H128" s="1">
        <v>0.25</v>
      </c>
      <c r="I128" s="1">
        <v>0.5</v>
      </c>
      <c r="J128" s="1">
        <v>0.5</v>
      </c>
      <c r="K128" s="1" t="s">
        <v>617</v>
      </c>
      <c r="L128" s="27">
        <v>44201</v>
      </c>
      <c r="M128" s="1"/>
      <c r="N128" s="1"/>
      <c r="O128" s="1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idden="1">
      <c r="A129" s="1" t="s">
        <v>620</v>
      </c>
      <c r="B129" s="1" t="s">
        <v>621</v>
      </c>
      <c r="C129" s="1" t="s">
        <v>305</v>
      </c>
      <c r="D129" s="1" t="s">
        <v>616</v>
      </c>
      <c r="E129" s="1" t="s">
        <v>455</v>
      </c>
      <c r="F129" s="1" t="s">
        <v>207</v>
      </c>
      <c r="G129" s="1">
        <v>0.25</v>
      </c>
      <c r="H129" s="1">
        <v>0.25</v>
      </c>
      <c r="I129" s="1">
        <v>0.5</v>
      </c>
      <c r="J129" s="1">
        <v>0.5</v>
      </c>
      <c r="K129" s="1" t="s">
        <v>617</v>
      </c>
      <c r="L129" s="27">
        <v>44201</v>
      </c>
      <c r="M129" s="1"/>
      <c r="N129" s="1"/>
      <c r="O129" s="1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idden="1">
      <c r="A130" s="1" t="s">
        <v>622</v>
      </c>
      <c r="B130" s="1" t="s">
        <v>623</v>
      </c>
      <c r="C130" s="1" t="s">
        <v>305</v>
      </c>
      <c r="D130" s="1" t="s">
        <v>616</v>
      </c>
      <c r="E130" s="1" t="s">
        <v>455</v>
      </c>
      <c r="F130" s="1" t="s">
        <v>207</v>
      </c>
      <c r="G130" s="1">
        <v>0.25</v>
      </c>
      <c r="H130" s="1">
        <v>0.25</v>
      </c>
      <c r="I130" s="1">
        <v>0.5</v>
      </c>
      <c r="J130" s="1">
        <v>0.5</v>
      </c>
      <c r="K130" s="1" t="s">
        <v>617</v>
      </c>
      <c r="L130" s="27">
        <v>44201</v>
      </c>
      <c r="M130" s="1"/>
      <c r="N130" s="1"/>
      <c r="O130" s="1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idden="1">
      <c r="A131" s="1" t="s">
        <v>1437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7"/>
      <c r="M131" s="1"/>
      <c r="N131" s="1"/>
      <c r="O131" s="1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idden="1">
      <c r="A132" s="1" t="s">
        <v>916</v>
      </c>
      <c r="B132" s="1" t="s">
        <v>917</v>
      </c>
      <c r="C132" s="1" t="s">
        <v>918</v>
      </c>
      <c r="D132" s="1" t="s">
        <v>919</v>
      </c>
      <c r="E132" s="1" t="s">
        <v>920</v>
      </c>
      <c r="F132" s="1" t="s">
        <v>73</v>
      </c>
      <c r="G132" s="1">
        <v>6</v>
      </c>
      <c r="H132" s="1">
        <v>8</v>
      </c>
      <c r="I132" s="1">
        <v>7</v>
      </c>
      <c r="J132" s="1">
        <v>7</v>
      </c>
      <c r="K132" s="1" t="s">
        <v>99</v>
      </c>
      <c r="L132" s="27">
        <v>44200</v>
      </c>
      <c r="M132" s="1" t="s">
        <v>921</v>
      </c>
      <c r="N132" s="1"/>
      <c r="O132" s="1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idden="1">
      <c r="A133" s="1" t="s">
        <v>922</v>
      </c>
      <c r="B133" s="1" t="s">
        <v>923</v>
      </c>
      <c r="C133" s="1" t="s">
        <v>918</v>
      </c>
      <c r="D133" s="1" t="s">
        <v>919</v>
      </c>
      <c r="E133" s="1" t="s">
        <v>920</v>
      </c>
      <c r="F133" s="1" t="s">
        <v>73</v>
      </c>
      <c r="G133" s="1" t="s">
        <v>82</v>
      </c>
      <c r="H133" s="1">
        <v>13</v>
      </c>
      <c r="I133" s="1" t="s">
        <v>924</v>
      </c>
      <c r="J133" s="1">
        <v>12</v>
      </c>
      <c r="K133" s="1" t="s">
        <v>99</v>
      </c>
      <c r="L133" s="27">
        <v>1</v>
      </c>
      <c r="M133" s="1" t="s">
        <v>921</v>
      </c>
      <c r="N133" s="1"/>
      <c r="O133" s="1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idden="1">
      <c r="A134" s="1" t="s">
        <v>1511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7"/>
      <c r="M134" s="1"/>
      <c r="N134" s="1"/>
      <c r="O134" s="1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idden="1">
      <c r="A135" s="1" t="s">
        <v>624</v>
      </c>
      <c r="B135" s="1" t="s">
        <v>625</v>
      </c>
      <c r="C135" s="1" t="s">
        <v>305</v>
      </c>
      <c r="D135" s="1" t="s">
        <v>626</v>
      </c>
      <c r="E135" s="1"/>
      <c r="F135" s="1" t="s">
        <v>62</v>
      </c>
      <c r="G135" s="1">
        <v>2</v>
      </c>
      <c r="H135" s="1">
        <v>3</v>
      </c>
      <c r="I135" s="1">
        <v>3</v>
      </c>
      <c r="J135" s="1">
        <v>3</v>
      </c>
      <c r="K135" s="1" t="s">
        <v>393</v>
      </c>
      <c r="L135" s="27">
        <v>44201</v>
      </c>
      <c r="M135" s="1"/>
      <c r="N135" s="1"/>
      <c r="O135" s="1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idden="1">
      <c r="A136" s="1" t="s">
        <v>885</v>
      </c>
      <c r="B136" s="1" t="s">
        <v>886</v>
      </c>
      <c r="C136" s="1" t="s">
        <v>313</v>
      </c>
      <c r="D136" s="1" t="s">
        <v>61</v>
      </c>
      <c r="E136" s="1"/>
      <c r="F136" s="1" t="s">
        <v>69</v>
      </c>
      <c r="G136" s="1" t="s">
        <v>82</v>
      </c>
      <c r="H136" s="1">
        <v>12</v>
      </c>
      <c r="I136" s="1">
        <v>16</v>
      </c>
      <c r="J136" s="1">
        <v>16</v>
      </c>
      <c r="K136" s="1" t="s">
        <v>875</v>
      </c>
      <c r="L136" s="27">
        <v>1</v>
      </c>
      <c r="M136" s="1" t="s">
        <v>887</v>
      </c>
      <c r="N136" s="1"/>
      <c r="O136" s="1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idden="1">
      <c r="A137" s="1" t="s">
        <v>691</v>
      </c>
      <c r="B137" s="1" t="s">
        <v>692</v>
      </c>
      <c r="C137" s="1" t="s">
        <v>239</v>
      </c>
      <c r="D137" s="1" t="s">
        <v>690</v>
      </c>
      <c r="E137" s="1"/>
      <c r="F137" s="1" t="s">
        <v>20</v>
      </c>
      <c r="G137" s="1">
        <v>7</v>
      </c>
      <c r="H137" s="1">
        <v>10</v>
      </c>
      <c r="I137" s="1">
        <v>9</v>
      </c>
      <c r="J137" s="1">
        <v>9</v>
      </c>
      <c r="K137" s="1"/>
      <c r="L137" s="27"/>
      <c r="M137" s="1"/>
      <c r="N137" s="1"/>
      <c r="O137" s="1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idden="1">
      <c r="A138" s="1" t="s">
        <v>1315</v>
      </c>
      <c r="B138" s="1" t="s">
        <v>1316</v>
      </c>
      <c r="C138" s="1" t="s">
        <v>162</v>
      </c>
      <c r="D138" s="1" t="s">
        <v>1317</v>
      </c>
      <c r="E138" s="1" t="s">
        <v>870</v>
      </c>
      <c r="F138" s="1" t="s">
        <v>20</v>
      </c>
      <c r="G138" s="1" t="s">
        <v>82</v>
      </c>
      <c r="H138" s="1">
        <v>7</v>
      </c>
      <c r="I138" s="1">
        <v>5</v>
      </c>
      <c r="J138" s="1">
        <v>5</v>
      </c>
      <c r="K138" s="1" t="s">
        <v>99</v>
      </c>
      <c r="L138" s="27">
        <v>44200</v>
      </c>
      <c r="M138" s="1"/>
      <c r="N138" s="1"/>
      <c r="O138" s="1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1" t="s">
        <v>113</v>
      </c>
      <c r="B139" s="1" t="s">
        <v>114</v>
      </c>
      <c r="C139" s="1" t="s">
        <v>115</v>
      </c>
      <c r="D139" s="1" t="s">
        <v>61</v>
      </c>
      <c r="E139" s="1" t="s">
        <v>61</v>
      </c>
      <c r="F139" s="1" t="s">
        <v>73</v>
      </c>
      <c r="G139" s="1">
        <v>6</v>
      </c>
      <c r="H139" s="1">
        <v>11</v>
      </c>
      <c r="I139" s="1">
        <v>10</v>
      </c>
      <c r="J139" s="1">
        <v>10</v>
      </c>
      <c r="K139" s="1" t="s">
        <v>60</v>
      </c>
      <c r="L139" s="27" t="s">
        <v>116</v>
      </c>
      <c r="M139" s="1"/>
      <c r="N139" s="1"/>
      <c r="O139" s="1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idden="1">
      <c r="A140" s="1" t="s">
        <v>353</v>
      </c>
      <c r="B140" s="1" t="s">
        <v>354</v>
      </c>
      <c r="C140" s="1" t="s">
        <v>299</v>
      </c>
      <c r="D140" s="1" t="s">
        <v>256</v>
      </c>
      <c r="E140" s="1"/>
      <c r="F140" s="1" t="s">
        <v>20</v>
      </c>
      <c r="G140" s="1">
        <v>12</v>
      </c>
      <c r="H140" s="1">
        <v>22</v>
      </c>
      <c r="I140" s="1">
        <v>16</v>
      </c>
      <c r="J140" s="1">
        <v>16</v>
      </c>
      <c r="K140" s="1"/>
      <c r="L140" s="27">
        <v>1</v>
      </c>
      <c r="M140" s="1"/>
      <c r="N140" s="1"/>
      <c r="O140" s="1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idden="1">
      <c r="A141" s="1" t="s">
        <v>355</v>
      </c>
      <c r="B141" s="1" t="s">
        <v>356</v>
      </c>
      <c r="C141" s="1" t="s">
        <v>56</v>
      </c>
      <c r="D141" s="1" t="s">
        <v>18</v>
      </c>
      <c r="E141" s="1"/>
      <c r="F141" s="1" t="s">
        <v>73</v>
      </c>
      <c r="G141" s="1">
        <v>5</v>
      </c>
      <c r="H141" s="1">
        <v>10</v>
      </c>
      <c r="I141" s="1">
        <v>6</v>
      </c>
      <c r="J141" s="1">
        <v>6</v>
      </c>
      <c r="K141" s="1"/>
      <c r="L141" s="27" t="s">
        <v>22</v>
      </c>
      <c r="M141" s="1"/>
      <c r="N141" s="1"/>
      <c r="O141" s="1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idden="1">
      <c r="A142" s="1" t="s">
        <v>1516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7"/>
      <c r="M142" s="1"/>
      <c r="N142" s="1"/>
      <c r="O142" s="1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idden="1">
      <c r="A143" s="1" t="s">
        <v>693</v>
      </c>
      <c r="B143" s="1" t="s">
        <v>694</v>
      </c>
      <c r="C143" s="1" t="s">
        <v>239</v>
      </c>
      <c r="D143" s="1" t="s">
        <v>616</v>
      </c>
      <c r="E143" s="1"/>
      <c r="F143" s="1" t="s">
        <v>62</v>
      </c>
      <c r="G143" s="1">
        <v>3</v>
      </c>
      <c r="H143" s="1">
        <v>5</v>
      </c>
      <c r="I143" s="1">
        <v>5</v>
      </c>
      <c r="J143" s="1">
        <v>5</v>
      </c>
      <c r="K143" s="1"/>
      <c r="L143" s="27"/>
      <c r="M143" s="1"/>
      <c r="N143" s="1"/>
      <c r="O143" s="1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idden="1">
      <c r="A144" s="1" t="s">
        <v>351</v>
      </c>
      <c r="B144" s="1" t="s">
        <v>352</v>
      </c>
      <c r="C144" s="1" t="s">
        <v>191</v>
      </c>
      <c r="D144" s="1" t="s">
        <v>61</v>
      </c>
      <c r="E144" s="1"/>
      <c r="F144" s="1" t="s">
        <v>73</v>
      </c>
      <c r="G144" s="1">
        <v>24</v>
      </c>
      <c r="H144" s="1">
        <v>78</v>
      </c>
      <c r="I144" s="1">
        <v>64</v>
      </c>
      <c r="J144" s="1">
        <v>60</v>
      </c>
      <c r="K144" s="1"/>
      <c r="L144" s="27">
        <v>1</v>
      </c>
      <c r="M144" s="1"/>
      <c r="N144" s="1"/>
      <c r="O144" s="1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idden="1">
      <c r="A145" s="1" t="s">
        <v>1508</v>
      </c>
      <c r="B145" s="1" t="s">
        <v>1509</v>
      </c>
      <c r="C145" s="1" t="s">
        <v>305</v>
      </c>
      <c r="D145" s="1" t="s">
        <v>372</v>
      </c>
      <c r="E145" s="1" t="s">
        <v>388</v>
      </c>
      <c r="F145" s="1" t="s">
        <v>62</v>
      </c>
      <c r="G145" s="1">
        <v>0.5</v>
      </c>
      <c r="H145" s="1">
        <v>0.5</v>
      </c>
      <c r="I145" s="1">
        <v>1</v>
      </c>
      <c r="J145" s="1">
        <v>1</v>
      </c>
      <c r="K145" s="1" t="s">
        <v>606</v>
      </c>
      <c r="L145" s="27">
        <v>44239</v>
      </c>
      <c r="M145" s="1" t="s">
        <v>1510</v>
      </c>
      <c r="N145" s="1"/>
      <c r="O145" s="1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1" t="s">
        <v>1570</v>
      </c>
      <c r="B146" s="1"/>
      <c r="C146" s="1" t="s">
        <v>60</v>
      </c>
      <c r="D146" s="1" t="s">
        <v>372</v>
      </c>
      <c r="E146" s="1" t="s">
        <v>61</v>
      </c>
      <c r="F146" s="1" t="s">
        <v>73</v>
      </c>
      <c r="G146" s="1">
        <v>7</v>
      </c>
      <c r="H146" s="1"/>
      <c r="I146" s="1">
        <v>12</v>
      </c>
      <c r="J146" s="1"/>
      <c r="K146" s="1" t="s">
        <v>60</v>
      </c>
      <c r="L146" s="27">
        <v>44198</v>
      </c>
      <c r="M146" s="1"/>
      <c r="N146" s="1"/>
      <c r="O146" s="1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idden="1">
      <c r="A147" s="1" t="s">
        <v>771</v>
      </c>
      <c r="B147" s="1" t="s">
        <v>772</v>
      </c>
      <c r="C147" s="1" t="s">
        <v>773</v>
      </c>
      <c r="D147" s="1" t="s">
        <v>256</v>
      </c>
      <c r="E147" s="1"/>
      <c r="F147" s="1" t="s">
        <v>62</v>
      </c>
      <c r="G147" s="1">
        <v>2</v>
      </c>
      <c r="H147" s="1">
        <v>4</v>
      </c>
      <c r="I147" s="1">
        <v>3</v>
      </c>
      <c r="J147" s="1">
        <v>3</v>
      </c>
      <c r="K147" s="1"/>
      <c r="L147" s="27" t="s">
        <v>22</v>
      </c>
      <c r="M147" s="1"/>
      <c r="N147" s="1"/>
      <c r="O147" s="1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idden="1">
      <c r="A148" s="1" t="s">
        <v>1128</v>
      </c>
      <c r="B148" s="1" t="s">
        <v>1129</v>
      </c>
      <c r="C148" s="1" t="s">
        <v>206</v>
      </c>
      <c r="D148" s="1" t="s">
        <v>1130</v>
      </c>
      <c r="E148" s="1"/>
      <c r="F148" s="1" t="s">
        <v>20</v>
      </c>
      <c r="G148" s="1" t="s">
        <v>82</v>
      </c>
      <c r="H148" s="1">
        <v>19</v>
      </c>
      <c r="I148" s="1">
        <v>18</v>
      </c>
      <c r="J148" s="1">
        <v>18</v>
      </c>
      <c r="K148" s="1" t="s">
        <v>99</v>
      </c>
      <c r="L148" s="27">
        <v>44200</v>
      </c>
      <c r="M148" s="1"/>
      <c r="N148" s="1"/>
      <c r="O148" s="1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idden="1">
      <c r="A149" s="1" t="s">
        <v>1500</v>
      </c>
      <c r="B149" s="1" t="s">
        <v>1501</v>
      </c>
      <c r="C149" s="1" t="s">
        <v>305</v>
      </c>
      <c r="D149" s="1" t="s">
        <v>111</v>
      </c>
      <c r="E149" s="1"/>
      <c r="F149" s="1" t="s">
        <v>207</v>
      </c>
      <c r="G149" s="1">
        <v>3</v>
      </c>
      <c r="H149" s="1">
        <v>4</v>
      </c>
      <c r="I149" s="1">
        <v>4</v>
      </c>
      <c r="J149" s="1">
        <v>4</v>
      </c>
      <c r="K149" s="1" t="s">
        <v>405</v>
      </c>
      <c r="L149" s="27">
        <v>44201</v>
      </c>
      <c r="M149" s="1"/>
      <c r="N149" s="1"/>
      <c r="O149" s="1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idden="1">
      <c r="A150" s="1" t="s">
        <v>1498</v>
      </c>
      <c r="B150" s="1" t="s">
        <v>1499</v>
      </c>
      <c r="C150" s="1" t="s">
        <v>305</v>
      </c>
      <c r="D150" s="1" t="s">
        <v>111</v>
      </c>
      <c r="E150" s="1"/>
      <c r="F150" s="1" t="s">
        <v>207</v>
      </c>
      <c r="G150" s="1">
        <v>3</v>
      </c>
      <c r="H150" s="1">
        <v>4</v>
      </c>
      <c r="I150" s="1">
        <v>4</v>
      </c>
      <c r="J150" s="1">
        <v>4</v>
      </c>
      <c r="K150" s="1" t="s">
        <v>393</v>
      </c>
      <c r="L150" s="27">
        <v>44346</v>
      </c>
      <c r="M150" s="1"/>
      <c r="N150" s="1"/>
      <c r="O150" s="1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idden="1">
      <c r="A151" s="1" t="s">
        <v>1502</v>
      </c>
      <c r="B151" s="1" t="s">
        <v>1503</v>
      </c>
      <c r="C151" s="1" t="s">
        <v>305</v>
      </c>
      <c r="D151" s="1" t="s">
        <v>111</v>
      </c>
      <c r="E151" s="1"/>
      <c r="F151" s="1" t="s">
        <v>20</v>
      </c>
      <c r="G151" s="1">
        <v>4</v>
      </c>
      <c r="H151" s="1">
        <v>5</v>
      </c>
      <c r="I151" s="1">
        <v>5</v>
      </c>
      <c r="J151" s="1">
        <v>5</v>
      </c>
      <c r="K151" s="1" t="s">
        <v>405</v>
      </c>
      <c r="L151" s="27">
        <v>44201</v>
      </c>
      <c r="M151" s="1"/>
      <c r="N151" s="1"/>
      <c r="O151" s="1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1" t="s">
        <v>152</v>
      </c>
      <c r="B152" s="1" t="s">
        <v>153</v>
      </c>
      <c r="C152" s="1" t="s">
        <v>154</v>
      </c>
      <c r="D152" s="1" t="s">
        <v>18</v>
      </c>
      <c r="E152" s="1" t="s">
        <v>61</v>
      </c>
      <c r="F152" s="1" t="s">
        <v>73</v>
      </c>
      <c r="G152" s="1">
        <v>7</v>
      </c>
      <c r="H152" s="1">
        <v>8</v>
      </c>
      <c r="I152" s="1">
        <v>7</v>
      </c>
      <c r="J152" s="1">
        <v>7</v>
      </c>
      <c r="K152" s="1" t="s">
        <v>60</v>
      </c>
      <c r="L152" s="27" t="s">
        <v>103</v>
      </c>
      <c r="M152" s="1"/>
      <c r="N152" s="1"/>
      <c r="O152" s="1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1" t="s">
        <v>288</v>
      </c>
      <c r="B153" s="1" t="s">
        <v>289</v>
      </c>
      <c r="C153" s="1" t="s">
        <v>290</v>
      </c>
      <c r="D153" s="1" t="s">
        <v>18</v>
      </c>
      <c r="E153" s="1" t="s">
        <v>61</v>
      </c>
      <c r="F153" s="1" t="s">
        <v>73</v>
      </c>
      <c r="G153" s="1">
        <v>6</v>
      </c>
      <c r="H153" s="1">
        <v>11</v>
      </c>
      <c r="I153" s="1">
        <v>8</v>
      </c>
      <c r="J153" s="1">
        <v>8</v>
      </c>
      <c r="K153" s="1" t="s">
        <v>99</v>
      </c>
      <c r="L153" s="27">
        <v>1</v>
      </c>
      <c r="M153" s="1"/>
      <c r="N153" s="1"/>
      <c r="O153" s="1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1" t="s">
        <v>291</v>
      </c>
      <c r="B154" s="1" t="s">
        <v>292</v>
      </c>
      <c r="C154" s="1" t="s">
        <v>290</v>
      </c>
      <c r="D154" s="1" t="s">
        <v>18</v>
      </c>
      <c r="E154" s="1" t="s">
        <v>61</v>
      </c>
      <c r="F154" s="1" t="s">
        <v>73</v>
      </c>
      <c r="G154" s="1" t="s">
        <v>194</v>
      </c>
      <c r="H154" s="1">
        <v>22</v>
      </c>
      <c r="I154" s="1">
        <v>17</v>
      </c>
      <c r="J154" s="1">
        <v>17</v>
      </c>
      <c r="K154" s="1" t="s">
        <v>99</v>
      </c>
      <c r="L154" s="27">
        <v>1</v>
      </c>
      <c r="M154" s="1"/>
      <c r="N154" s="1"/>
      <c r="O154" s="1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1" t="s">
        <v>1214</v>
      </c>
      <c r="B155" s="1" t="s">
        <v>1215</v>
      </c>
      <c r="C155" s="1" t="s">
        <v>60</v>
      </c>
      <c r="D155" s="1" t="s">
        <v>61</v>
      </c>
      <c r="E155" s="1" t="s">
        <v>18</v>
      </c>
      <c r="F155" s="1" t="s">
        <v>20</v>
      </c>
      <c r="G155" s="1" t="s">
        <v>82</v>
      </c>
      <c r="H155" s="1">
        <v>12</v>
      </c>
      <c r="I155" s="1">
        <v>6</v>
      </c>
      <c r="J155" s="1">
        <v>6</v>
      </c>
      <c r="K155" s="1" t="s">
        <v>60</v>
      </c>
      <c r="L155" s="27">
        <v>44206</v>
      </c>
      <c r="M155" s="1"/>
      <c r="N155" s="1"/>
      <c r="O155" s="1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idden="1">
      <c r="A156" s="1" t="s">
        <v>1091</v>
      </c>
      <c r="B156" s="1" t="s">
        <v>1092</v>
      </c>
      <c r="C156" s="1" t="s">
        <v>716</v>
      </c>
      <c r="D156" s="1" t="s">
        <v>1093</v>
      </c>
      <c r="E156" s="1" t="s">
        <v>979</v>
      </c>
      <c r="F156" s="1" t="s">
        <v>62</v>
      </c>
      <c r="G156" s="1">
        <v>8</v>
      </c>
      <c r="H156" s="1">
        <v>14</v>
      </c>
      <c r="I156" s="1">
        <v>13</v>
      </c>
      <c r="J156" s="1">
        <v>13</v>
      </c>
      <c r="K156" s="1" t="s">
        <v>1094</v>
      </c>
      <c r="L156" s="27">
        <v>44201</v>
      </c>
      <c r="M156" s="1"/>
      <c r="N156" s="1"/>
      <c r="O156" s="1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idden="1">
      <c r="A157" s="1" t="s">
        <v>1095</v>
      </c>
      <c r="B157" s="1" t="s">
        <v>1096</v>
      </c>
      <c r="C157" s="1" t="s">
        <v>716</v>
      </c>
      <c r="D157" s="1" t="s">
        <v>1093</v>
      </c>
      <c r="E157" s="1" t="s">
        <v>979</v>
      </c>
      <c r="F157" s="1" t="s">
        <v>20</v>
      </c>
      <c r="G157" s="1" t="s">
        <v>82</v>
      </c>
      <c r="H157" s="1">
        <v>16</v>
      </c>
      <c r="I157" s="1">
        <v>15</v>
      </c>
      <c r="J157" s="1">
        <v>15</v>
      </c>
      <c r="K157" s="1" t="s">
        <v>1094</v>
      </c>
      <c r="L157" s="27">
        <v>1</v>
      </c>
      <c r="M157" s="1" t="s">
        <v>269</v>
      </c>
      <c r="N157" s="1"/>
      <c r="O157" s="1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idden="1">
      <c r="A158" s="1" t="s">
        <v>1139</v>
      </c>
      <c r="B158" s="1" t="s">
        <v>1140</v>
      </c>
      <c r="C158" s="1" t="s">
        <v>239</v>
      </c>
      <c r="D158" s="1" t="s">
        <v>1141</v>
      </c>
      <c r="E158" s="1" t="s">
        <v>1142</v>
      </c>
      <c r="F158" s="1" t="s">
        <v>62</v>
      </c>
      <c r="G158" s="1">
        <v>4</v>
      </c>
      <c r="H158" s="1">
        <v>5</v>
      </c>
      <c r="I158" s="1">
        <v>4</v>
      </c>
      <c r="J158" s="1">
        <v>4</v>
      </c>
      <c r="K158" s="1" t="s">
        <v>393</v>
      </c>
      <c r="L158" s="27">
        <v>44235</v>
      </c>
      <c r="M158" s="1"/>
      <c r="N158" s="1"/>
      <c r="O158" s="1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idden="1">
      <c r="A159" s="1" t="s">
        <v>276</v>
      </c>
      <c r="B159" s="1" t="s">
        <v>277</v>
      </c>
      <c r="C159" s="1" t="s">
        <v>180</v>
      </c>
      <c r="D159" s="1" t="s">
        <v>18</v>
      </c>
      <c r="E159" s="1"/>
      <c r="F159" s="1" t="s">
        <v>20</v>
      </c>
      <c r="G159" s="1">
        <v>8</v>
      </c>
      <c r="H159" s="1">
        <v>6</v>
      </c>
      <c r="I159" s="1">
        <v>7</v>
      </c>
      <c r="J159" s="1">
        <v>7</v>
      </c>
      <c r="K159" s="1"/>
      <c r="L159" s="27" t="s">
        <v>125</v>
      </c>
      <c r="M159" s="1"/>
      <c r="N159" s="1"/>
      <c r="O159" s="1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idden="1">
      <c r="A160" s="1" t="s">
        <v>278</v>
      </c>
      <c r="B160" s="1" t="s">
        <v>279</v>
      </c>
      <c r="C160" s="1" t="s">
        <v>180</v>
      </c>
      <c r="D160" s="1" t="s">
        <v>18</v>
      </c>
      <c r="E160" s="1"/>
      <c r="F160" s="1" t="s">
        <v>20</v>
      </c>
      <c r="G160" s="1" t="s">
        <v>194</v>
      </c>
      <c r="H160" s="1">
        <v>15</v>
      </c>
      <c r="I160" s="1" t="s">
        <v>194</v>
      </c>
      <c r="J160" s="1">
        <v>21</v>
      </c>
      <c r="K160" s="1"/>
      <c r="L160" s="27">
        <v>1</v>
      </c>
      <c r="M160" s="1"/>
      <c r="N160" s="1"/>
      <c r="O160" s="1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idden="1">
      <c r="A161" s="1" t="s">
        <v>280</v>
      </c>
      <c r="B161" s="1" t="s">
        <v>281</v>
      </c>
      <c r="C161" s="1" t="s">
        <v>180</v>
      </c>
      <c r="D161" s="1" t="s">
        <v>18</v>
      </c>
      <c r="E161" s="1"/>
      <c r="F161" s="1" t="s">
        <v>20</v>
      </c>
      <c r="G161" s="1" t="s">
        <v>194</v>
      </c>
      <c r="H161" s="1">
        <v>10</v>
      </c>
      <c r="I161" s="1" t="s">
        <v>194</v>
      </c>
      <c r="J161" s="1">
        <v>14</v>
      </c>
      <c r="K161" s="1"/>
      <c r="L161" s="27" t="s">
        <v>112</v>
      </c>
      <c r="M161" s="1"/>
      <c r="N161" s="1"/>
      <c r="O161" s="1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idden="1">
      <c r="A162" s="1" t="s">
        <v>297</v>
      </c>
      <c r="B162" s="1" t="s">
        <v>298</v>
      </c>
      <c r="C162" s="1" t="s">
        <v>299</v>
      </c>
      <c r="D162" s="1" t="s">
        <v>18</v>
      </c>
      <c r="E162" s="1"/>
      <c r="F162" s="1" t="s">
        <v>73</v>
      </c>
      <c r="G162" s="1">
        <v>6</v>
      </c>
      <c r="H162" s="1">
        <v>10</v>
      </c>
      <c r="I162" s="1">
        <v>6</v>
      </c>
      <c r="J162" s="1">
        <v>6</v>
      </c>
      <c r="K162" s="1" t="s">
        <v>99</v>
      </c>
      <c r="L162" s="27" t="s">
        <v>112</v>
      </c>
      <c r="M162" s="1"/>
      <c r="N162" s="1"/>
      <c r="O162" s="1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idden="1">
      <c r="A163" s="1" t="s">
        <v>295</v>
      </c>
      <c r="B163" s="1" t="s">
        <v>296</v>
      </c>
      <c r="C163" s="1" t="s">
        <v>56</v>
      </c>
      <c r="D163" s="1" t="s">
        <v>18</v>
      </c>
      <c r="E163" s="1"/>
      <c r="F163" s="1" t="s">
        <v>73</v>
      </c>
      <c r="G163" s="1">
        <v>6</v>
      </c>
      <c r="H163" s="1">
        <v>9</v>
      </c>
      <c r="I163" s="1">
        <v>6</v>
      </c>
      <c r="J163" s="1">
        <v>6</v>
      </c>
      <c r="K163" s="1" t="s">
        <v>99</v>
      </c>
      <c r="L163" s="27" t="s">
        <v>112</v>
      </c>
      <c r="M163" s="1"/>
      <c r="N163" s="1"/>
      <c r="O163" s="1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idden="1">
      <c r="A164" s="1" t="s">
        <v>293</v>
      </c>
      <c r="B164" s="1" t="s">
        <v>294</v>
      </c>
      <c r="C164" s="1" t="s">
        <v>56</v>
      </c>
      <c r="D164" s="1" t="s">
        <v>18</v>
      </c>
      <c r="E164" s="1"/>
      <c r="F164" s="1" t="s">
        <v>73</v>
      </c>
      <c r="G164" s="1">
        <v>4</v>
      </c>
      <c r="H164" s="1">
        <v>9</v>
      </c>
      <c r="I164" s="1">
        <v>6</v>
      </c>
      <c r="J164" s="1">
        <v>6</v>
      </c>
      <c r="K164" s="1" t="s">
        <v>99</v>
      </c>
      <c r="L164" s="27" t="s">
        <v>57</v>
      </c>
      <c r="M164" s="1"/>
      <c r="N164" s="1"/>
      <c r="O164" s="1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idden="1">
      <c r="A165" s="1" t="s">
        <v>123</v>
      </c>
      <c r="B165" s="1" t="s">
        <v>124</v>
      </c>
      <c r="C165" s="1" t="s">
        <v>60</v>
      </c>
      <c r="D165" s="1" t="s">
        <v>61</v>
      </c>
      <c r="E165" s="1"/>
      <c r="F165" s="1" t="s">
        <v>73</v>
      </c>
      <c r="G165" s="1">
        <v>3</v>
      </c>
      <c r="H165" s="1">
        <v>5</v>
      </c>
      <c r="I165" s="1">
        <v>3</v>
      </c>
      <c r="J165" s="1">
        <v>3</v>
      </c>
      <c r="K165" s="1" t="s">
        <v>60</v>
      </c>
      <c r="L165" s="27" t="s">
        <v>125</v>
      </c>
      <c r="M165" s="1"/>
      <c r="N165" s="1"/>
      <c r="O165" s="1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idden="1">
      <c r="A166" s="1" t="s">
        <v>448</v>
      </c>
      <c r="B166" s="1" t="s">
        <v>449</v>
      </c>
      <c r="C166" s="1" t="s">
        <v>436</v>
      </c>
      <c r="D166" s="1" t="s">
        <v>61</v>
      </c>
      <c r="E166" s="1"/>
      <c r="F166" s="12" t="s">
        <v>20</v>
      </c>
      <c r="G166" s="1" t="s">
        <v>82</v>
      </c>
      <c r="H166" s="1">
        <v>7</v>
      </c>
      <c r="I166" s="1">
        <v>8</v>
      </c>
      <c r="J166" s="1">
        <v>8</v>
      </c>
      <c r="K166" s="1" t="s">
        <v>99</v>
      </c>
      <c r="L166" s="27" t="s">
        <v>116</v>
      </c>
      <c r="M166" s="1"/>
      <c r="N166" s="1"/>
      <c r="O166" s="1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idden="1">
      <c r="A167" s="12" t="s">
        <v>1634</v>
      </c>
      <c r="B167" s="12" t="s">
        <v>1635</v>
      </c>
      <c r="C167" s="1" t="s">
        <v>436</v>
      </c>
      <c r="D167" s="1" t="s">
        <v>61</v>
      </c>
      <c r="E167" s="1"/>
      <c r="F167" s="12" t="s">
        <v>73</v>
      </c>
      <c r="G167" s="1"/>
      <c r="H167" s="1">
        <v>9</v>
      </c>
      <c r="I167" s="1">
        <v>10</v>
      </c>
      <c r="J167" s="1">
        <v>10</v>
      </c>
      <c r="K167" s="1" t="s">
        <v>99</v>
      </c>
      <c r="L167" s="27">
        <v>44564</v>
      </c>
      <c r="M167" s="1"/>
      <c r="N167" s="1"/>
      <c r="O167" s="1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idden="1">
      <c r="A168" s="1" t="s">
        <v>1047</v>
      </c>
      <c r="B168" s="1" t="s">
        <v>1048</v>
      </c>
      <c r="C168" s="1" t="s">
        <v>305</v>
      </c>
      <c r="D168" s="1" t="s">
        <v>388</v>
      </c>
      <c r="E168" s="1"/>
      <c r="F168" s="1" t="s">
        <v>207</v>
      </c>
      <c r="G168" s="1">
        <v>0.5</v>
      </c>
      <c r="H168" s="1">
        <v>3</v>
      </c>
      <c r="I168" s="1">
        <v>3</v>
      </c>
      <c r="J168" s="1">
        <v>3</v>
      </c>
      <c r="K168" s="1" t="s">
        <v>393</v>
      </c>
      <c r="L168" s="27">
        <v>1</v>
      </c>
      <c r="M168" s="1"/>
      <c r="N168" s="1"/>
      <c r="O168" s="1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idden="1">
      <c r="A169" s="1" t="s">
        <v>1043</v>
      </c>
      <c r="B169" s="1" t="s">
        <v>1044</v>
      </c>
      <c r="C169" s="1" t="s">
        <v>305</v>
      </c>
      <c r="D169" s="1" t="s">
        <v>388</v>
      </c>
      <c r="E169" s="1"/>
      <c r="F169" s="1" t="s">
        <v>207</v>
      </c>
      <c r="G169" s="1">
        <v>0.5</v>
      </c>
      <c r="H169" s="1">
        <v>0.5</v>
      </c>
      <c r="I169" s="1">
        <v>1</v>
      </c>
      <c r="J169" s="1">
        <v>1</v>
      </c>
      <c r="K169" s="1" t="s">
        <v>393</v>
      </c>
      <c r="L169" s="27">
        <v>1</v>
      </c>
      <c r="M169" s="1"/>
      <c r="N169" s="1"/>
      <c r="O169" s="1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idden="1">
      <c r="A170" s="1" t="s">
        <v>377</v>
      </c>
      <c r="B170" s="1" t="s">
        <v>378</v>
      </c>
      <c r="C170" s="1" t="s">
        <v>206</v>
      </c>
      <c r="D170" s="1" t="s">
        <v>61</v>
      </c>
      <c r="E170" s="1"/>
      <c r="F170" s="1" t="s">
        <v>73</v>
      </c>
      <c r="G170" s="1">
        <v>50</v>
      </c>
      <c r="H170" s="1">
        <v>177</v>
      </c>
      <c r="I170" s="1">
        <v>128</v>
      </c>
      <c r="J170" s="1">
        <v>60</v>
      </c>
      <c r="K170" s="1" t="s">
        <v>99</v>
      </c>
      <c r="L170" s="27">
        <v>1</v>
      </c>
      <c r="M170" s="1"/>
      <c r="N170" s="1"/>
      <c r="O170" s="1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idden="1">
      <c r="A171" s="1" t="s">
        <v>379</v>
      </c>
      <c r="B171" s="1" t="s">
        <v>380</v>
      </c>
      <c r="C171" s="1" t="s">
        <v>206</v>
      </c>
      <c r="D171" s="1" t="s">
        <v>61</v>
      </c>
      <c r="E171" s="1"/>
      <c r="F171" s="1" t="s">
        <v>73</v>
      </c>
      <c r="G171" s="1">
        <v>42</v>
      </c>
      <c r="H171" s="1">
        <v>139</v>
      </c>
      <c r="I171" s="1">
        <v>128</v>
      </c>
      <c r="J171" s="1">
        <v>60</v>
      </c>
      <c r="K171" s="1" t="s">
        <v>99</v>
      </c>
      <c r="L171" s="27">
        <v>1</v>
      </c>
      <c r="M171" s="1"/>
      <c r="N171" s="1"/>
      <c r="O171" s="1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idden="1">
      <c r="A172" s="1" t="s">
        <v>375</v>
      </c>
      <c r="B172" s="1" t="s">
        <v>376</v>
      </c>
      <c r="C172" s="1" t="s">
        <v>206</v>
      </c>
      <c r="D172" s="1" t="s">
        <v>61</v>
      </c>
      <c r="E172" s="1"/>
      <c r="F172" s="1" t="s">
        <v>73</v>
      </c>
      <c r="G172" s="1">
        <v>41</v>
      </c>
      <c r="H172" s="1">
        <v>121</v>
      </c>
      <c r="I172" s="1">
        <v>128</v>
      </c>
      <c r="J172" s="1">
        <v>60</v>
      </c>
      <c r="K172" s="1" t="s">
        <v>99</v>
      </c>
      <c r="L172" s="27">
        <v>1</v>
      </c>
      <c r="M172" s="1"/>
      <c r="N172" s="1"/>
      <c r="O172" s="1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idden="1">
      <c r="A173" s="1" t="s">
        <v>1562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7"/>
      <c r="M173" s="1" t="s">
        <v>1563</v>
      </c>
      <c r="N173" s="1"/>
      <c r="O173" s="1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idden="1">
      <c r="A174" s="1" t="s">
        <v>704</v>
      </c>
      <c r="B174" s="1" t="s">
        <v>705</v>
      </c>
      <c r="C174" s="1" t="s">
        <v>239</v>
      </c>
      <c r="D174" s="1" t="s">
        <v>690</v>
      </c>
      <c r="E174" s="1"/>
      <c r="F174" s="1" t="s">
        <v>73</v>
      </c>
      <c r="G174" s="1">
        <v>4</v>
      </c>
      <c r="H174" s="1">
        <v>7</v>
      </c>
      <c r="I174" s="1">
        <v>6</v>
      </c>
      <c r="J174" s="1">
        <v>6</v>
      </c>
      <c r="K174" s="1" t="s">
        <v>393</v>
      </c>
      <c r="L174" s="27"/>
      <c r="M174" s="1"/>
      <c r="N174" s="1"/>
      <c r="O174" s="1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idden="1">
      <c r="A175" s="1" t="s">
        <v>706</v>
      </c>
      <c r="B175" s="1" t="s">
        <v>707</v>
      </c>
      <c r="C175" s="1" t="s">
        <v>239</v>
      </c>
      <c r="D175" s="1" t="s">
        <v>690</v>
      </c>
      <c r="E175" s="1"/>
      <c r="F175" s="1" t="s">
        <v>73</v>
      </c>
      <c r="G175" s="1">
        <v>12</v>
      </c>
      <c r="H175" s="1">
        <v>18</v>
      </c>
      <c r="I175" s="1">
        <v>18</v>
      </c>
      <c r="J175" s="1">
        <v>18</v>
      </c>
      <c r="K175" s="1" t="s">
        <v>393</v>
      </c>
      <c r="L175" s="27"/>
      <c r="M175" s="1"/>
      <c r="N175" s="1"/>
      <c r="O175" s="1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idden="1">
      <c r="A176" s="1" t="s">
        <v>627</v>
      </c>
      <c r="B176" s="1" t="s">
        <v>628</v>
      </c>
      <c r="C176" s="1" t="s">
        <v>305</v>
      </c>
      <c r="D176" s="1" t="s">
        <v>616</v>
      </c>
      <c r="E176" s="1" t="s">
        <v>455</v>
      </c>
      <c r="F176" s="1" t="s">
        <v>207</v>
      </c>
      <c r="G176" s="1">
        <v>1</v>
      </c>
      <c r="H176" s="1">
        <v>2</v>
      </c>
      <c r="I176" s="1">
        <v>2</v>
      </c>
      <c r="J176" s="1">
        <v>2</v>
      </c>
      <c r="K176" s="1" t="s">
        <v>430</v>
      </c>
      <c r="L176" s="27">
        <v>44202</v>
      </c>
      <c r="M176" s="1"/>
      <c r="N176" s="1"/>
      <c r="O176" s="1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idden="1">
      <c r="A177" s="1" t="s">
        <v>629</v>
      </c>
      <c r="B177" s="1" t="s">
        <v>630</v>
      </c>
      <c r="C177" s="1" t="s">
        <v>305</v>
      </c>
      <c r="D177" s="1" t="s">
        <v>616</v>
      </c>
      <c r="E177" s="1" t="s">
        <v>455</v>
      </c>
      <c r="F177" s="1" t="s">
        <v>207</v>
      </c>
      <c r="G177" s="1" t="s">
        <v>82</v>
      </c>
      <c r="H177" s="1">
        <v>4</v>
      </c>
      <c r="I177" s="1">
        <v>4</v>
      </c>
      <c r="J177" s="1">
        <v>4</v>
      </c>
      <c r="K177" s="1" t="s">
        <v>631</v>
      </c>
      <c r="L177" s="27">
        <v>44200</v>
      </c>
      <c r="M177" s="1"/>
      <c r="N177" s="1"/>
      <c r="O177" s="1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idden="1">
      <c r="A178" s="1" t="s">
        <v>632</v>
      </c>
      <c r="B178" s="1" t="s">
        <v>633</v>
      </c>
      <c r="C178" s="1" t="s">
        <v>305</v>
      </c>
      <c r="D178" s="1" t="s">
        <v>616</v>
      </c>
      <c r="E178" s="1" t="s">
        <v>455</v>
      </c>
      <c r="F178" s="1" t="s">
        <v>207</v>
      </c>
      <c r="G178" s="1" t="s">
        <v>82</v>
      </c>
      <c r="H178" s="1">
        <v>4</v>
      </c>
      <c r="I178" s="1">
        <v>4</v>
      </c>
      <c r="J178" s="1">
        <v>4</v>
      </c>
      <c r="K178" s="1" t="s">
        <v>393</v>
      </c>
      <c r="L178" s="27">
        <v>44202</v>
      </c>
      <c r="M178" s="1"/>
      <c r="N178" s="1"/>
      <c r="O178" s="1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idden="1">
      <c r="A179" s="1" t="s">
        <v>1467</v>
      </c>
      <c r="B179" s="1" t="s">
        <v>1468</v>
      </c>
      <c r="C179" s="1" t="s">
        <v>305</v>
      </c>
      <c r="D179" s="1" t="s">
        <v>61</v>
      </c>
      <c r="E179" s="1"/>
      <c r="F179" s="1" t="s">
        <v>207</v>
      </c>
      <c r="G179" s="1">
        <v>1</v>
      </c>
      <c r="H179" s="1">
        <v>3</v>
      </c>
      <c r="I179" s="1">
        <v>3</v>
      </c>
      <c r="J179" s="1">
        <v>3</v>
      </c>
      <c r="K179" s="1" t="s">
        <v>631</v>
      </c>
      <c r="L179" s="27">
        <v>44198</v>
      </c>
      <c r="M179" s="1"/>
      <c r="N179" s="1"/>
      <c r="O179" s="1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idden="1">
      <c r="A180" s="1" t="s">
        <v>1517</v>
      </c>
      <c r="B180" s="1" t="s">
        <v>1518</v>
      </c>
      <c r="C180" s="1" t="s">
        <v>1519</v>
      </c>
      <c r="D180" s="1" t="s">
        <v>256</v>
      </c>
      <c r="E180" s="1"/>
      <c r="F180" s="1" t="s">
        <v>62</v>
      </c>
      <c r="G180" s="1">
        <v>2</v>
      </c>
      <c r="H180" s="1">
        <v>5</v>
      </c>
      <c r="I180" s="1">
        <v>3</v>
      </c>
      <c r="J180" s="1">
        <v>3</v>
      </c>
      <c r="K180" s="1" t="s">
        <v>631</v>
      </c>
      <c r="L180" s="27">
        <v>44239</v>
      </c>
      <c r="M180" s="1"/>
      <c r="N180" s="1"/>
      <c r="O180" s="1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idden="1">
      <c r="A181" s="1" t="s">
        <v>708</v>
      </c>
      <c r="B181" s="1" t="s">
        <v>709</v>
      </c>
      <c r="C181" s="1" t="s">
        <v>239</v>
      </c>
      <c r="D181" s="1" t="s">
        <v>605</v>
      </c>
      <c r="E181" s="1"/>
      <c r="F181" s="1" t="s">
        <v>73</v>
      </c>
      <c r="G181" s="1">
        <v>7</v>
      </c>
      <c r="H181" s="1">
        <v>8</v>
      </c>
      <c r="I181" s="1">
        <v>9</v>
      </c>
      <c r="J181" s="1">
        <v>9</v>
      </c>
      <c r="K181" s="1" t="s">
        <v>393</v>
      </c>
      <c r="L181" s="27">
        <v>44206</v>
      </c>
      <c r="M181" s="1"/>
      <c r="N181" s="1"/>
      <c r="O181" s="1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idden="1">
      <c r="A182" s="1" t="s">
        <v>710</v>
      </c>
      <c r="B182" s="1" t="s">
        <v>711</v>
      </c>
      <c r="C182" s="1" t="s">
        <v>239</v>
      </c>
      <c r="D182" s="1" t="s">
        <v>605</v>
      </c>
      <c r="E182" s="1"/>
      <c r="F182" s="1" t="s">
        <v>73</v>
      </c>
      <c r="G182" s="1" t="s">
        <v>82</v>
      </c>
      <c r="H182" s="1">
        <v>11</v>
      </c>
      <c r="I182" s="1">
        <v>12</v>
      </c>
      <c r="J182" s="1">
        <v>12</v>
      </c>
      <c r="K182" s="1" t="s">
        <v>393</v>
      </c>
      <c r="L182" s="27">
        <v>44201</v>
      </c>
      <c r="M182" s="1"/>
      <c r="N182" s="1"/>
      <c r="O182" s="1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idden="1">
      <c r="A183" s="1" t="s">
        <v>250</v>
      </c>
      <c r="B183" s="1" t="s">
        <v>251</v>
      </c>
      <c r="C183" s="1" t="s">
        <v>252</v>
      </c>
      <c r="D183" s="1" t="s">
        <v>61</v>
      </c>
      <c r="E183" s="1" t="s">
        <v>46</v>
      </c>
      <c r="F183" s="1" t="s">
        <v>73</v>
      </c>
      <c r="G183" s="1">
        <v>19</v>
      </c>
      <c r="H183" s="1">
        <v>23</v>
      </c>
      <c r="I183" s="1">
        <v>25</v>
      </c>
      <c r="J183" s="1">
        <v>25</v>
      </c>
      <c r="K183" s="1"/>
      <c r="L183" s="27">
        <v>1</v>
      </c>
      <c r="M183" s="1"/>
      <c r="N183" s="1"/>
      <c r="O183" s="1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1" t="s">
        <v>242</v>
      </c>
      <c r="B184" s="1" t="s">
        <v>243</v>
      </c>
      <c r="C184" s="1" t="s">
        <v>244</v>
      </c>
      <c r="D184" s="1" t="s">
        <v>61</v>
      </c>
      <c r="E184" s="1" t="s">
        <v>18</v>
      </c>
      <c r="F184" s="1" t="s">
        <v>73</v>
      </c>
      <c r="G184" s="1">
        <v>17</v>
      </c>
      <c r="H184" s="1">
        <v>19</v>
      </c>
      <c r="I184" s="1">
        <v>25</v>
      </c>
      <c r="J184" s="1">
        <v>25</v>
      </c>
      <c r="K184" s="1"/>
      <c r="L184" s="27">
        <v>1</v>
      </c>
      <c r="M184" s="1" t="s">
        <v>245</v>
      </c>
      <c r="N184" s="1"/>
      <c r="O184" s="1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idden="1">
      <c r="A185" s="1" t="s">
        <v>246</v>
      </c>
      <c r="B185" s="1" t="s">
        <v>247</v>
      </c>
      <c r="C185" s="1" t="s">
        <v>248</v>
      </c>
      <c r="D185" s="1" t="s">
        <v>61</v>
      </c>
      <c r="E185" s="1" t="s">
        <v>249</v>
      </c>
      <c r="F185" s="1" t="s">
        <v>73</v>
      </c>
      <c r="G185" s="1">
        <v>15</v>
      </c>
      <c r="H185" s="1">
        <v>16</v>
      </c>
      <c r="I185" s="1">
        <v>20</v>
      </c>
      <c r="J185" s="1">
        <v>20</v>
      </c>
      <c r="K185" s="1"/>
      <c r="L185" s="27">
        <v>1</v>
      </c>
      <c r="M185" s="1"/>
      <c r="N185" s="1"/>
      <c r="O185" s="1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idden="1">
      <c r="A186" s="1" t="s">
        <v>1599</v>
      </c>
      <c r="B186" s="1" t="s">
        <v>1600</v>
      </c>
      <c r="C186" s="1" t="s">
        <v>1601</v>
      </c>
      <c r="D186" s="1" t="s">
        <v>46</v>
      </c>
      <c r="E186" s="1" t="s">
        <v>506</v>
      </c>
      <c r="F186" s="1" t="s">
        <v>73</v>
      </c>
      <c r="G186" s="1">
        <v>17</v>
      </c>
      <c r="H186" s="1">
        <v>23</v>
      </c>
      <c r="I186" s="1">
        <v>20</v>
      </c>
      <c r="J186" s="1">
        <v>20</v>
      </c>
      <c r="K186" s="1" t="s">
        <v>99</v>
      </c>
      <c r="L186" s="27">
        <v>1</v>
      </c>
      <c r="M186" s="1"/>
      <c r="N186" s="1"/>
      <c r="O186" s="1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idden="1">
      <c r="A187" s="1" t="s">
        <v>777</v>
      </c>
      <c r="B187" s="1" t="s">
        <v>778</v>
      </c>
      <c r="C187" s="1" t="s">
        <v>779</v>
      </c>
      <c r="D187" s="1" t="s">
        <v>325</v>
      </c>
      <c r="E187" s="1"/>
      <c r="F187" s="1" t="s">
        <v>20</v>
      </c>
      <c r="G187" s="1">
        <v>9</v>
      </c>
      <c r="H187" s="1">
        <v>9</v>
      </c>
      <c r="I187" s="1">
        <v>11</v>
      </c>
      <c r="J187" s="1">
        <v>11</v>
      </c>
      <c r="K187" s="1"/>
      <c r="L187" s="27" t="s">
        <v>116</v>
      </c>
      <c r="M187" s="1"/>
      <c r="N187" s="1"/>
      <c r="O187" s="1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idden="1">
      <c r="A188" s="1" t="s">
        <v>780</v>
      </c>
      <c r="B188" s="1" t="s">
        <v>781</v>
      </c>
      <c r="C188" s="1" t="s">
        <v>779</v>
      </c>
      <c r="D188" s="1" t="s">
        <v>325</v>
      </c>
      <c r="E188" s="1"/>
      <c r="F188" s="1" t="s">
        <v>73</v>
      </c>
      <c r="G188" s="1" t="s">
        <v>82</v>
      </c>
      <c r="H188" s="1">
        <v>17</v>
      </c>
      <c r="I188" s="1">
        <v>20</v>
      </c>
      <c r="J188" s="1">
        <v>20</v>
      </c>
      <c r="K188" s="1"/>
      <c r="L188" s="27">
        <v>1</v>
      </c>
      <c r="M188" s="1"/>
      <c r="N188" s="1"/>
      <c r="O188" s="1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idden="1">
      <c r="A189" s="1" t="s">
        <v>1592</v>
      </c>
      <c r="B189" s="1" t="s">
        <v>1593</v>
      </c>
      <c r="C189" s="1" t="s">
        <v>1594</v>
      </c>
      <c r="D189" s="1" t="s">
        <v>1595</v>
      </c>
      <c r="E189" s="1"/>
      <c r="F189" s="1" t="s">
        <v>73</v>
      </c>
      <c r="G189" s="1">
        <v>17</v>
      </c>
      <c r="H189" s="1">
        <v>13</v>
      </c>
      <c r="I189" s="1">
        <v>20</v>
      </c>
      <c r="J189" s="1">
        <v>20</v>
      </c>
      <c r="K189" s="1" t="s">
        <v>99</v>
      </c>
      <c r="L189" s="27">
        <v>1</v>
      </c>
      <c r="M189" s="1"/>
      <c r="N189" s="1"/>
      <c r="O189" s="1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idden="1">
      <c r="A190" s="1" t="s">
        <v>1596</v>
      </c>
      <c r="B190" s="1" t="s">
        <v>1597</v>
      </c>
      <c r="C190" s="1" t="s">
        <v>1598</v>
      </c>
      <c r="D190" s="1" t="s">
        <v>61</v>
      </c>
      <c r="E190" s="1"/>
      <c r="F190" s="1" t="s">
        <v>73</v>
      </c>
      <c r="G190" s="1">
        <v>18</v>
      </c>
      <c r="H190" s="1">
        <v>23</v>
      </c>
      <c r="I190" s="1">
        <v>20</v>
      </c>
      <c r="J190" s="1">
        <v>20</v>
      </c>
      <c r="K190" s="1" t="s">
        <v>99</v>
      </c>
      <c r="L190" s="27">
        <v>1</v>
      </c>
      <c r="M190" s="1"/>
      <c r="N190" s="1"/>
      <c r="O190" s="1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idden="1">
      <c r="A191" s="1" t="s">
        <v>253</v>
      </c>
      <c r="B191" s="1" t="s">
        <v>254</v>
      </c>
      <c r="C191" s="1" t="s">
        <v>255</v>
      </c>
      <c r="D191" s="1" t="s">
        <v>61</v>
      </c>
      <c r="E191" s="1" t="s">
        <v>256</v>
      </c>
      <c r="F191" s="1" t="s">
        <v>73</v>
      </c>
      <c r="G191" s="1">
        <v>15</v>
      </c>
      <c r="H191" s="1">
        <v>16</v>
      </c>
      <c r="I191" s="1">
        <v>20</v>
      </c>
      <c r="J191" s="1">
        <v>20</v>
      </c>
      <c r="K191" s="1"/>
      <c r="L191" s="27">
        <v>1</v>
      </c>
      <c r="M191" s="1"/>
      <c r="N191" s="1"/>
      <c r="O191" s="1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1" t="s">
        <v>453</v>
      </c>
      <c r="B192" s="1" t="s">
        <v>454</v>
      </c>
      <c r="C192" s="1" t="s">
        <v>447</v>
      </c>
      <c r="D192" s="1" t="s">
        <v>455</v>
      </c>
      <c r="E192" s="1" t="s">
        <v>61</v>
      </c>
      <c r="F192" s="1" t="s">
        <v>73</v>
      </c>
      <c r="G192" s="1" t="s">
        <v>82</v>
      </c>
      <c r="H192" s="1">
        <v>19</v>
      </c>
      <c r="I192" s="1">
        <v>22</v>
      </c>
      <c r="J192" s="1">
        <v>22</v>
      </c>
      <c r="K192" s="1" t="s">
        <v>456</v>
      </c>
      <c r="L192" s="27" t="s">
        <v>125</v>
      </c>
      <c r="M192" s="1"/>
      <c r="N192" s="1"/>
      <c r="O192" s="1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idden="1">
      <c r="A193" s="1" t="s">
        <v>150</v>
      </c>
      <c r="B193" s="1" t="s">
        <v>151</v>
      </c>
      <c r="C193" s="1" t="s">
        <v>60</v>
      </c>
      <c r="D193" s="1" t="s">
        <v>61</v>
      </c>
      <c r="E193" s="1"/>
      <c r="F193" s="1" t="s">
        <v>73</v>
      </c>
      <c r="G193" s="1">
        <v>16</v>
      </c>
      <c r="H193" s="1">
        <v>23</v>
      </c>
      <c r="I193" s="1">
        <v>17</v>
      </c>
      <c r="J193" s="1">
        <v>17</v>
      </c>
      <c r="K193" s="1" t="s">
        <v>60</v>
      </c>
      <c r="L193" s="27">
        <v>1</v>
      </c>
      <c r="M193" s="1"/>
      <c r="N193" s="1"/>
      <c r="O193" s="1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idden="1">
      <c r="A194" s="1" t="s">
        <v>1350</v>
      </c>
      <c r="B194" s="1" t="s">
        <v>1351</v>
      </c>
      <c r="C194" s="1" t="s">
        <v>305</v>
      </c>
      <c r="D194" s="1" t="s">
        <v>815</v>
      </c>
      <c r="E194" s="1"/>
      <c r="F194" s="1" t="s">
        <v>73</v>
      </c>
      <c r="G194" s="1">
        <v>12</v>
      </c>
      <c r="H194" s="1">
        <v>13</v>
      </c>
      <c r="I194" s="1">
        <v>16</v>
      </c>
      <c r="J194" s="1">
        <v>16</v>
      </c>
      <c r="K194" s="1" t="s">
        <v>393</v>
      </c>
      <c r="L194" s="27">
        <v>44231</v>
      </c>
      <c r="M194" s="1"/>
      <c r="N194" s="1"/>
      <c r="O194" s="1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idden="1">
      <c r="A195" s="1" t="s">
        <v>445</v>
      </c>
      <c r="B195" s="1" t="s">
        <v>446</v>
      </c>
      <c r="C195" s="1" t="s">
        <v>447</v>
      </c>
      <c r="D195" s="1" t="s">
        <v>61</v>
      </c>
      <c r="E195" s="1"/>
      <c r="F195" s="1" t="s">
        <v>62</v>
      </c>
      <c r="G195" s="1" t="s">
        <v>82</v>
      </c>
      <c r="H195" s="1">
        <v>7</v>
      </c>
      <c r="I195" s="1">
        <v>7</v>
      </c>
      <c r="J195" s="1">
        <v>7</v>
      </c>
      <c r="K195" s="1" t="s">
        <v>430</v>
      </c>
      <c r="L195" s="27" t="s">
        <v>116</v>
      </c>
      <c r="M195" s="1"/>
      <c r="N195" s="1"/>
      <c r="O195" s="1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idden="1">
      <c r="A196" s="1" t="s">
        <v>432</v>
      </c>
      <c r="B196" s="1" t="s">
        <v>433</v>
      </c>
      <c r="C196" s="1" t="s">
        <v>429</v>
      </c>
      <c r="D196" s="1" t="s">
        <v>61</v>
      </c>
      <c r="E196" s="1"/>
      <c r="F196" s="1" t="s">
        <v>73</v>
      </c>
      <c r="G196" s="1" t="s">
        <v>82</v>
      </c>
      <c r="H196" s="1">
        <v>6</v>
      </c>
      <c r="I196" s="1">
        <v>6</v>
      </c>
      <c r="J196" s="1">
        <v>6</v>
      </c>
      <c r="K196" s="1" t="s">
        <v>430</v>
      </c>
      <c r="L196" s="27" t="s">
        <v>431</v>
      </c>
      <c r="M196" s="1"/>
      <c r="N196" s="1"/>
      <c r="O196" s="1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idden="1">
      <c r="A197" s="1" t="s">
        <v>357</v>
      </c>
      <c r="B197" s="1" t="s">
        <v>358</v>
      </c>
      <c r="C197" s="1" t="s">
        <v>56</v>
      </c>
      <c r="D197" s="1" t="s">
        <v>325</v>
      </c>
      <c r="E197" s="1"/>
      <c r="F197" s="1" t="s">
        <v>207</v>
      </c>
      <c r="G197" s="1">
        <v>6</v>
      </c>
      <c r="H197" s="1">
        <v>12</v>
      </c>
      <c r="I197" s="1">
        <v>8</v>
      </c>
      <c r="J197" s="1">
        <v>8</v>
      </c>
      <c r="K197" s="1"/>
      <c r="L197" s="27" t="s">
        <v>359</v>
      </c>
      <c r="M197" s="1"/>
      <c r="N197" s="1"/>
      <c r="O197" s="1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idden="1">
      <c r="A198" s="1" t="s">
        <v>913</v>
      </c>
      <c r="B198" s="1" t="s">
        <v>914</v>
      </c>
      <c r="C198" s="1" t="s">
        <v>97</v>
      </c>
      <c r="D198" s="1" t="s">
        <v>18</v>
      </c>
      <c r="E198" s="1" t="s">
        <v>915</v>
      </c>
      <c r="F198" s="1" t="s">
        <v>73</v>
      </c>
      <c r="G198" s="1">
        <v>9</v>
      </c>
      <c r="H198" s="1">
        <v>7</v>
      </c>
      <c r="I198" s="1">
        <v>6</v>
      </c>
      <c r="J198" s="1">
        <v>6</v>
      </c>
      <c r="K198" s="1"/>
      <c r="L198" s="27">
        <v>1</v>
      </c>
      <c r="M198" s="1"/>
      <c r="N198" s="1"/>
      <c r="O198" s="1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idden="1">
      <c r="A199" s="1" t="s">
        <v>977</v>
      </c>
      <c r="B199" s="1" t="s">
        <v>978</v>
      </c>
      <c r="C199" s="1" t="s">
        <v>305</v>
      </c>
      <c r="D199" s="1" t="s">
        <v>979</v>
      </c>
      <c r="E199" s="1" t="s">
        <v>325</v>
      </c>
      <c r="F199" s="1" t="s">
        <v>207</v>
      </c>
      <c r="G199" s="1">
        <v>2</v>
      </c>
      <c r="H199" s="1">
        <v>4</v>
      </c>
      <c r="I199" s="1">
        <v>4</v>
      </c>
      <c r="J199" s="1">
        <v>4</v>
      </c>
      <c r="K199" s="1" t="s">
        <v>393</v>
      </c>
      <c r="L199" s="27">
        <v>44198</v>
      </c>
      <c r="M199" s="1"/>
      <c r="N199" s="1"/>
      <c r="O199" s="1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idden="1">
      <c r="A200" s="1" t="s">
        <v>980</v>
      </c>
      <c r="B200" s="1" t="s">
        <v>981</v>
      </c>
      <c r="C200" s="1" t="s">
        <v>305</v>
      </c>
      <c r="D200" s="1" t="s">
        <v>979</v>
      </c>
      <c r="E200" s="1" t="s">
        <v>325</v>
      </c>
      <c r="F200" s="1" t="s">
        <v>62</v>
      </c>
      <c r="G200" s="1" t="s">
        <v>82</v>
      </c>
      <c r="H200" s="1">
        <v>7</v>
      </c>
      <c r="I200" s="1">
        <v>8</v>
      </c>
      <c r="J200" s="1">
        <v>8</v>
      </c>
      <c r="K200" s="1" t="s">
        <v>393</v>
      </c>
      <c r="L200" s="27">
        <v>1</v>
      </c>
      <c r="M200" s="1"/>
      <c r="N200" s="1"/>
      <c r="O200" s="1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idden="1">
      <c r="A201" s="1" t="s">
        <v>360</v>
      </c>
      <c r="B201" s="1" t="s">
        <v>361</v>
      </c>
      <c r="C201" s="1" t="s">
        <v>56</v>
      </c>
      <c r="D201" s="1" t="s">
        <v>325</v>
      </c>
      <c r="E201" s="1"/>
      <c r="F201" s="1" t="s">
        <v>62</v>
      </c>
      <c r="G201" s="1">
        <v>4</v>
      </c>
      <c r="H201" s="1">
        <v>4</v>
      </c>
      <c r="I201" s="1">
        <v>4</v>
      </c>
      <c r="J201" s="1">
        <v>4</v>
      </c>
      <c r="K201" s="1"/>
      <c r="L201" s="27" t="s">
        <v>66</v>
      </c>
      <c r="M201" s="1"/>
      <c r="N201" s="1"/>
      <c r="O201" s="1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idden="1">
      <c r="A202" s="1" t="s">
        <v>1496</v>
      </c>
      <c r="B202" s="1" t="s">
        <v>1497</v>
      </c>
      <c r="C202" s="1" t="s">
        <v>305</v>
      </c>
      <c r="D202" s="1" t="s">
        <v>372</v>
      </c>
      <c r="E202" s="1" t="s">
        <v>388</v>
      </c>
      <c r="F202" s="1" t="s">
        <v>62</v>
      </c>
      <c r="G202" s="1">
        <v>2</v>
      </c>
      <c r="H202" s="1">
        <v>4</v>
      </c>
      <c r="I202" s="1">
        <v>5</v>
      </c>
      <c r="J202" s="1">
        <v>5</v>
      </c>
      <c r="K202" s="1" t="s">
        <v>393</v>
      </c>
      <c r="L202" s="27">
        <v>44198</v>
      </c>
      <c r="M202" s="1"/>
      <c r="N202" s="1"/>
      <c r="O202" s="1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idden="1">
      <c r="A203" s="1" t="s">
        <v>1494</v>
      </c>
      <c r="B203" s="1" t="s">
        <v>1495</v>
      </c>
      <c r="C203" s="1" t="s">
        <v>305</v>
      </c>
      <c r="D203" s="1" t="s">
        <v>372</v>
      </c>
      <c r="E203" s="1"/>
      <c r="F203" s="1" t="s">
        <v>207</v>
      </c>
      <c r="G203" s="1">
        <v>0.3</v>
      </c>
      <c r="H203" s="1">
        <v>1</v>
      </c>
      <c r="I203" s="1">
        <v>1</v>
      </c>
      <c r="J203" s="1">
        <v>1</v>
      </c>
      <c r="K203" s="1" t="s">
        <v>606</v>
      </c>
      <c r="L203" s="27">
        <v>44239</v>
      </c>
      <c r="M203" s="1"/>
      <c r="N203" s="1"/>
      <c r="O203" s="1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idden="1">
      <c r="A204" s="1" t="s">
        <v>88</v>
      </c>
      <c r="B204" s="1" t="s">
        <v>89</v>
      </c>
      <c r="C204" s="1" t="s">
        <v>60</v>
      </c>
      <c r="D204" s="1" t="s">
        <v>61</v>
      </c>
      <c r="E204" s="1"/>
      <c r="F204" s="1" t="s">
        <v>73</v>
      </c>
      <c r="G204" s="1" t="s">
        <v>63</v>
      </c>
      <c r="H204" s="1">
        <v>37</v>
      </c>
      <c r="I204" s="1" t="s">
        <v>63</v>
      </c>
      <c r="J204" s="1">
        <v>30</v>
      </c>
      <c r="K204" s="1" t="s">
        <v>60</v>
      </c>
      <c r="L204" s="27" t="s">
        <v>57</v>
      </c>
      <c r="M204" s="1"/>
      <c r="N204" s="1"/>
      <c r="O204" s="1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idden="1">
      <c r="A205" s="1" t="s">
        <v>93</v>
      </c>
      <c r="B205" s="1" t="s">
        <v>94</v>
      </c>
      <c r="C205" s="1" t="s">
        <v>60</v>
      </c>
      <c r="D205" s="1" t="s">
        <v>61</v>
      </c>
      <c r="E205" s="1"/>
      <c r="F205" s="1" t="s">
        <v>73</v>
      </c>
      <c r="G205" s="1" t="s">
        <v>63</v>
      </c>
      <c r="H205" s="1">
        <v>47</v>
      </c>
      <c r="I205" s="1" t="s">
        <v>63</v>
      </c>
      <c r="J205" s="1">
        <v>30</v>
      </c>
      <c r="K205" s="1" t="s">
        <v>60</v>
      </c>
      <c r="L205" s="27" t="s">
        <v>57</v>
      </c>
      <c r="M205" s="1"/>
      <c r="N205" s="1"/>
      <c r="O205" s="1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idden="1">
      <c r="A206" s="1" t="s">
        <v>90</v>
      </c>
      <c r="B206" s="1" t="s">
        <v>91</v>
      </c>
      <c r="C206" s="1" t="s">
        <v>60</v>
      </c>
      <c r="D206" s="1" t="s">
        <v>61</v>
      </c>
      <c r="E206" s="1"/>
      <c r="F206" s="1" t="s">
        <v>73</v>
      </c>
      <c r="G206" s="1" t="s">
        <v>63</v>
      </c>
      <c r="H206" s="1">
        <v>47</v>
      </c>
      <c r="I206" s="1" t="s">
        <v>63</v>
      </c>
      <c r="J206" s="1">
        <v>30</v>
      </c>
      <c r="K206" s="1" t="s">
        <v>60</v>
      </c>
      <c r="L206" s="27" t="s">
        <v>92</v>
      </c>
      <c r="M206" s="1"/>
      <c r="N206" s="1"/>
      <c r="O206" s="1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idden="1">
      <c r="A207" s="1" t="s">
        <v>642</v>
      </c>
      <c r="B207" s="1" t="s">
        <v>643</v>
      </c>
      <c r="C207" s="1" t="s">
        <v>305</v>
      </c>
      <c r="D207" s="1" t="s">
        <v>644</v>
      </c>
      <c r="E207" s="1"/>
      <c r="F207" s="1" t="s">
        <v>20</v>
      </c>
      <c r="G207" s="1">
        <v>0.5</v>
      </c>
      <c r="H207" s="1">
        <v>1</v>
      </c>
      <c r="I207" s="1">
        <v>1</v>
      </c>
      <c r="J207" s="1">
        <v>1</v>
      </c>
      <c r="K207" s="1" t="s">
        <v>393</v>
      </c>
      <c r="L207" s="27"/>
      <c r="M207" s="1"/>
      <c r="N207" s="1"/>
      <c r="O207" s="1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idden="1">
      <c r="A208" s="1" t="s">
        <v>485</v>
      </c>
      <c r="B208" s="1" t="s">
        <v>486</v>
      </c>
      <c r="C208" s="1" t="s">
        <v>474</v>
      </c>
      <c r="D208" s="1" t="s">
        <v>18</v>
      </c>
      <c r="E208" s="1" t="s">
        <v>19</v>
      </c>
      <c r="F208" s="1" t="s">
        <v>223</v>
      </c>
      <c r="G208" s="1" t="s">
        <v>82</v>
      </c>
      <c r="H208" s="1">
        <v>53</v>
      </c>
      <c r="I208" s="1">
        <v>60</v>
      </c>
      <c r="J208" s="1">
        <v>60</v>
      </c>
      <c r="K208" s="1" t="s">
        <v>21</v>
      </c>
      <c r="L208" s="27">
        <v>1</v>
      </c>
      <c r="M208" s="1"/>
      <c r="N208" s="1"/>
      <c r="O208" s="1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idden="1">
      <c r="A209" s="1" t="s">
        <v>1520</v>
      </c>
      <c r="B209" s="1" t="s">
        <v>1521</v>
      </c>
      <c r="C209" s="1" t="s">
        <v>239</v>
      </c>
      <c r="D209" s="1" t="s">
        <v>388</v>
      </c>
      <c r="E209" s="1"/>
      <c r="F209" s="1" t="s">
        <v>20</v>
      </c>
      <c r="G209" s="1">
        <v>5</v>
      </c>
      <c r="H209" s="1">
        <v>7</v>
      </c>
      <c r="I209" s="1">
        <v>8</v>
      </c>
      <c r="J209" s="1">
        <v>8</v>
      </c>
      <c r="K209" s="1" t="s">
        <v>99</v>
      </c>
      <c r="L209" s="27">
        <v>44202</v>
      </c>
      <c r="M209" s="1"/>
      <c r="N209" s="1"/>
      <c r="O209" s="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idden="1">
      <c r="A210" s="1" t="s">
        <v>1522</v>
      </c>
      <c r="B210" s="1" t="s">
        <v>1523</v>
      </c>
      <c r="C210" s="1" t="s">
        <v>687</v>
      </c>
      <c r="D210" s="1" t="s">
        <v>32</v>
      </c>
      <c r="E210" s="1" t="s">
        <v>490</v>
      </c>
      <c r="F210" s="1" t="s">
        <v>73</v>
      </c>
      <c r="G210" s="1">
        <v>6</v>
      </c>
      <c r="H210" s="1">
        <v>15</v>
      </c>
      <c r="I210" s="1">
        <v>8</v>
      </c>
      <c r="J210" s="1">
        <v>8</v>
      </c>
      <c r="K210" s="1" t="s">
        <v>99</v>
      </c>
      <c r="L210" s="27">
        <v>1</v>
      </c>
      <c r="M210" s="1"/>
      <c r="N210" s="1"/>
      <c r="O210" s="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1" t="s">
        <v>1524</v>
      </c>
      <c r="B211" s="1" t="s">
        <v>1525</v>
      </c>
      <c r="C211" s="1" t="s">
        <v>1526</v>
      </c>
      <c r="D211" s="1" t="s">
        <v>19</v>
      </c>
      <c r="E211" s="1" t="s">
        <v>18</v>
      </c>
      <c r="F211" s="1" t="s">
        <v>73</v>
      </c>
      <c r="G211" s="1">
        <v>6</v>
      </c>
      <c r="H211" s="1">
        <v>9</v>
      </c>
      <c r="I211" s="1">
        <v>8</v>
      </c>
      <c r="J211" s="1">
        <v>8</v>
      </c>
      <c r="K211" s="1" t="s">
        <v>99</v>
      </c>
      <c r="L211" s="27">
        <v>1</v>
      </c>
      <c r="M211" s="1"/>
      <c r="N211" s="1"/>
      <c r="O211" s="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idden="1">
      <c r="A212" s="1" t="s">
        <v>1527</v>
      </c>
      <c r="B212" s="1" t="s">
        <v>1528</v>
      </c>
      <c r="C212" s="1" t="s">
        <v>730</v>
      </c>
      <c r="D212" s="1" t="s">
        <v>40</v>
      </c>
      <c r="E212" s="1" t="s">
        <v>249</v>
      </c>
      <c r="F212" s="1" t="s">
        <v>73</v>
      </c>
      <c r="G212" s="1">
        <v>6</v>
      </c>
      <c r="H212" s="1">
        <v>10</v>
      </c>
      <c r="I212" s="1">
        <v>8</v>
      </c>
      <c r="J212" s="1">
        <v>8</v>
      </c>
      <c r="K212" s="1" t="s">
        <v>99</v>
      </c>
      <c r="L212" s="27">
        <v>1</v>
      </c>
      <c r="M212" s="1"/>
      <c r="N212" s="1"/>
      <c r="O212" s="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idden="1">
      <c r="A213" s="1" t="s">
        <v>1529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7"/>
      <c r="M213" s="1"/>
      <c r="N213" s="1"/>
      <c r="O213" s="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idden="1">
      <c r="A214" s="1" t="s">
        <v>1372</v>
      </c>
      <c r="B214" s="1" t="s">
        <v>1373</v>
      </c>
      <c r="C214" s="1" t="s">
        <v>1374</v>
      </c>
      <c r="D214" s="1" t="s">
        <v>388</v>
      </c>
      <c r="E214" s="1" t="s">
        <v>372</v>
      </c>
      <c r="F214" s="1" t="s">
        <v>20</v>
      </c>
      <c r="G214" s="1">
        <v>10</v>
      </c>
      <c r="H214" s="1">
        <v>11</v>
      </c>
      <c r="I214" s="1">
        <v>8</v>
      </c>
      <c r="J214" s="1">
        <v>8</v>
      </c>
      <c r="K214" s="1" t="s">
        <v>99</v>
      </c>
      <c r="L214" s="27">
        <v>1</v>
      </c>
      <c r="M214" s="1"/>
      <c r="N214" s="1"/>
      <c r="O214" s="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idden="1">
      <c r="A215" s="9" t="s">
        <v>1637</v>
      </c>
      <c r="B215" s="9" t="s">
        <v>1636</v>
      </c>
      <c r="C215" s="9" t="s">
        <v>1638</v>
      </c>
      <c r="D215" s="9" t="s">
        <v>61</v>
      </c>
      <c r="E215" s="9"/>
      <c r="F215" s="9" t="s">
        <v>20</v>
      </c>
      <c r="G215" s="11" t="s">
        <v>82</v>
      </c>
      <c r="H215" s="11">
        <v>11</v>
      </c>
      <c r="I215" s="11">
        <v>12</v>
      </c>
      <c r="J215" s="11">
        <v>12</v>
      </c>
      <c r="K215" s="11" t="s">
        <v>430</v>
      </c>
      <c r="L215" s="45" t="s">
        <v>1639</v>
      </c>
      <c r="M215" s="9"/>
      <c r="N215" s="9"/>
      <c r="O215" s="9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idden="1">
      <c r="A216" s="1" t="s">
        <v>1490</v>
      </c>
      <c r="B216" s="1" t="s">
        <v>1491</v>
      </c>
      <c r="C216" s="1" t="s">
        <v>305</v>
      </c>
      <c r="D216" s="1" t="s">
        <v>111</v>
      </c>
      <c r="E216" s="1"/>
      <c r="F216" s="1" t="s">
        <v>207</v>
      </c>
      <c r="G216" s="1">
        <v>1</v>
      </c>
      <c r="H216" s="1">
        <v>3</v>
      </c>
      <c r="I216" s="1">
        <v>3</v>
      </c>
      <c r="J216" s="1">
        <v>3</v>
      </c>
      <c r="K216" s="1" t="s">
        <v>393</v>
      </c>
      <c r="L216" s="27">
        <v>44499</v>
      </c>
      <c r="M216" s="1"/>
      <c r="N216" s="1"/>
      <c r="O216" s="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idden="1">
      <c r="A217" s="1" t="s">
        <v>1492</v>
      </c>
      <c r="B217" s="1" t="s">
        <v>1493</v>
      </c>
      <c r="C217" s="1" t="s">
        <v>1466</v>
      </c>
      <c r="D217" s="1" t="s">
        <v>111</v>
      </c>
      <c r="E217" s="1"/>
      <c r="F217" s="1" t="s">
        <v>73</v>
      </c>
      <c r="G217" s="1">
        <v>3</v>
      </c>
      <c r="H217" s="1">
        <v>4</v>
      </c>
      <c r="I217" s="1">
        <v>3</v>
      </c>
      <c r="J217" s="1">
        <v>3</v>
      </c>
      <c r="K217" s="1" t="s">
        <v>393</v>
      </c>
      <c r="L217" s="27">
        <v>44198</v>
      </c>
      <c r="M217" s="1"/>
      <c r="N217" s="1"/>
      <c r="O217" s="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idden="1">
      <c r="A218" s="1" t="s">
        <v>1004</v>
      </c>
      <c r="B218" s="1" t="s">
        <v>1005</v>
      </c>
      <c r="C218" s="1" t="s">
        <v>305</v>
      </c>
      <c r="D218" s="1" t="s">
        <v>111</v>
      </c>
      <c r="E218" s="1"/>
      <c r="F218" s="1" t="s">
        <v>207</v>
      </c>
      <c r="G218" s="1">
        <v>1</v>
      </c>
      <c r="H218" s="1">
        <v>1</v>
      </c>
      <c r="I218" s="1">
        <v>2</v>
      </c>
      <c r="J218" s="1">
        <v>2</v>
      </c>
      <c r="K218" s="1" t="s">
        <v>606</v>
      </c>
      <c r="L218" s="27" t="s">
        <v>1006</v>
      </c>
      <c r="M218" s="1"/>
      <c r="N218" s="1"/>
      <c r="O218" s="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idden="1">
      <c r="A219" s="1" t="s">
        <v>1007</v>
      </c>
      <c r="B219" s="1" t="s">
        <v>1008</v>
      </c>
      <c r="C219" s="1" t="s">
        <v>305</v>
      </c>
      <c r="D219" s="1" t="s">
        <v>111</v>
      </c>
      <c r="E219" s="1"/>
      <c r="F219" s="1" t="s">
        <v>207</v>
      </c>
      <c r="G219" s="1">
        <v>1</v>
      </c>
      <c r="H219" s="1">
        <v>1</v>
      </c>
      <c r="I219" s="1">
        <v>2</v>
      </c>
      <c r="J219" s="1">
        <v>2</v>
      </c>
      <c r="K219" s="1" t="s">
        <v>405</v>
      </c>
      <c r="L219" s="27">
        <v>44206</v>
      </c>
      <c r="M219" s="1"/>
      <c r="N219" s="1"/>
      <c r="O219" s="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idden="1">
      <c r="A220" s="1" t="s">
        <v>362</v>
      </c>
      <c r="B220" s="1" t="s">
        <v>363</v>
      </c>
      <c r="C220" s="1" t="s">
        <v>56</v>
      </c>
      <c r="D220" s="1" t="s">
        <v>18</v>
      </c>
      <c r="E220" s="1"/>
      <c r="F220" s="1" t="s">
        <v>20</v>
      </c>
      <c r="G220" s="1">
        <v>3</v>
      </c>
      <c r="H220" s="1">
        <v>2</v>
      </c>
      <c r="I220" s="1">
        <v>5</v>
      </c>
      <c r="J220" s="1">
        <v>5</v>
      </c>
      <c r="K220" s="1"/>
      <c r="L220" s="27">
        <v>1</v>
      </c>
      <c r="M220" s="1"/>
      <c r="N220" s="1"/>
      <c r="O220" s="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idden="1">
      <c r="A221" s="1" t="s">
        <v>364</v>
      </c>
      <c r="B221" s="1" t="s">
        <v>365</v>
      </c>
      <c r="C221" s="1" t="s">
        <v>56</v>
      </c>
      <c r="D221" s="1" t="s">
        <v>18</v>
      </c>
      <c r="E221" s="1"/>
      <c r="F221" s="1" t="s">
        <v>20</v>
      </c>
      <c r="G221" s="1" t="s">
        <v>194</v>
      </c>
      <c r="H221" s="1">
        <v>11</v>
      </c>
      <c r="I221" s="1">
        <v>15</v>
      </c>
      <c r="J221" s="1">
        <v>15</v>
      </c>
      <c r="K221" s="1"/>
      <c r="L221" s="27">
        <v>1</v>
      </c>
      <c r="M221" s="1"/>
      <c r="N221" s="1"/>
      <c r="O221" s="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idden="1">
      <c r="A222" s="1" t="s">
        <v>712</v>
      </c>
      <c r="B222" s="1" t="s">
        <v>713</v>
      </c>
      <c r="C222" s="1" t="s">
        <v>56</v>
      </c>
      <c r="D222" s="1" t="s">
        <v>444</v>
      </c>
      <c r="E222" s="1"/>
      <c r="F222" s="1" t="s">
        <v>20</v>
      </c>
      <c r="G222" s="1">
        <v>2</v>
      </c>
      <c r="H222" s="1">
        <v>6</v>
      </c>
      <c r="I222" s="1">
        <v>5</v>
      </c>
      <c r="J222" s="1">
        <v>5</v>
      </c>
      <c r="K222" s="1"/>
      <c r="L222" s="27"/>
      <c r="M222" s="1"/>
      <c r="N222" s="1"/>
      <c r="O222" s="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idden="1">
      <c r="A223" s="1" t="s">
        <v>714</v>
      </c>
      <c r="B223" s="1" t="s">
        <v>715</v>
      </c>
      <c r="C223" s="1" t="s">
        <v>716</v>
      </c>
      <c r="D223" s="1" t="s">
        <v>717</v>
      </c>
      <c r="E223" s="1"/>
      <c r="F223" s="1" t="s">
        <v>73</v>
      </c>
      <c r="G223" s="1">
        <v>6</v>
      </c>
      <c r="H223" s="1">
        <v>11</v>
      </c>
      <c r="I223" s="1">
        <v>10</v>
      </c>
      <c r="J223" s="1">
        <v>10</v>
      </c>
      <c r="K223" s="1" t="s">
        <v>99</v>
      </c>
      <c r="L223" s="27">
        <v>44231</v>
      </c>
      <c r="M223" s="1"/>
      <c r="N223" s="1"/>
      <c r="O223" s="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idden="1">
      <c r="A224" s="1" t="s">
        <v>1216</v>
      </c>
      <c r="B224" s="1" t="s">
        <v>1217</v>
      </c>
      <c r="C224" s="1" t="s">
        <v>60</v>
      </c>
      <c r="D224" s="1" t="s">
        <v>61</v>
      </c>
      <c r="E224" s="1"/>
      <c r="F224" s="1" t="s">
        <v>20</v>
      </c>
      <c r="G224" s="1" t="s">
        <v>82</v>
      </c>
      <c r="H224" s="1">
        <v>14</v>
      </c>
      <c r="I224" s="1">
        <v>8</v>
      </c>
      <c r="J224" s="1">
        <v>8</v>
      </c>
      <c r="K224" s="1" t="s">
        <v>60</v>
      </c>
      <c r="L224" s="27">
        <v>1</v>
      </c>
      <c r="M224" s="1"/>
      <c r="N224" s="1"/>
      <c r="O224" s="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idden="1">
      <c r="A225" s="1" t="s">
        <v>1218</v>
      </c>
      <c r="B225" s="1" t="s">
        <v>1219</v>
      </c>
      <c r="C225" s="1" t="s">
        <v>60</v>
      </c>
      <c r="D225" s="1" t="s">
        <v>61</v>
      </c>
      <c r="E225" s="1"/>
      <c r="F225" s="1" t="s">
        <v>20</v>
      </c>
      <c r="G225" s="1" t="s">
        <v>82</v>
      </c>
      <c r="H225" s="1">
        <v>48</v>
      </c>
      <c r="I225" s="1">
        <v>35</v>
      </c>
      <c r="J225" s="1">
        <v>35</v>
      </c>
      <c r="K225" s="1" t="s">
        <v>60</v>
      </c>
      <c r="L225" s="27">
        <v>44216</v>
      </c>
      <c r="M225" s="1"/>
      <c r="N225" s="1"/>
      <c r="O225" s="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idden="1">
      <c r="A226" s="1" t="s">
        <v>1220</v>
      </c>
      <c r="B226" s="1" t="s">
        <v>1221</v>
      </c>
      <c r="C226" s="1" t="s">
        <v>60</v>
      </c>
      <c r="D226" s="1" t="s">
        <v>61</v>
      </c>
      <c r="E226" s="1"/>
      <c r="F226" s="1" t="s">
        <v>20</v>
      </c>
      <c r="G226" s="1" t="s">
        <v>82</v>
      </c>
      <c r="H226" s="1">
        <v>37</v>
      </c>
      <c r="I226" s="1">
        <v>25</v>
      </c>
      <c r="J226" s="1">
        <v>25</v>
      </c>
      <c r="K226" s="1" t="s">
        <v>60</v>
      </c>
      <c r="L226" s="27">
        <v>44216</v>
      </c>
      <c r="M226" s="1"/>
      <c r="N226" s="1"/>
      <c r="O226" s="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idden="1">
      <c r="A227" s="1" t="s">
        <v>1530</v>
      </c>
      <c r="B227" s="1" t="s">
        <v>1531</v>
      </c>
      <c r="C227" s="1" t="s">
        <v>1354</v>
      </c>
      <c r="D227" s="1" t="s">
        <v>636</v>
      </c>
      <c r="E227" s="1"/>
      <c r="F227" s="1" t="s">
        <v>20</v>
      </c>
      <c r="G227" s="1">
        <v>4</v>
      </c>
      <c r="H227" s="1">
        <v>8</v>
      </c>
      <c r="I227" s="1">
        <v>7</v>
      </c>
      <c r="J227" s="1">
        <v>7</v>
      </c>
      <c r="K227" s="1" t="s">
        <v>894</v>
      </c>
      <c r="L227" s="27">
        <v>44208</v>
      </c>
      <c r="M227" s="1"/>
      <c r="N227" s="1"/>
      <c r="O227" s="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idden="1">
      <c r="A228" s="1" t="s">
        <v>947</v>
      </c>
      <c r="B228" s="1" t="s">
        <v>948</v>
      </c>
      <c r="C228" s="1" t="s">
        <v>56</v>
      </c>
      <c r="D228" s="1" t="s">
        <v>949</v>
      </c>
      <c r="E228" s="1"/>
      <c r="F228" s="1" t="s">
        <v>73</v>
      </c>
      <c r="G228" s="1">
        <v>3</v>
      </c>
      <c r="H228" s="1">
        <v>6</v>
      </c>
      <c r="I228" s="1">
        <v>4</v>
      </c>
      <c r="J228" s="1">
        <v>4</v>
      </c>
      <c r="K228" s="1" t="s">
        <v>99</v>
      </c>
      <c r="L228" s="27">
        <v>44200</v>
      </c>
      <c r="M228" s="1"/>
      <c r="N228" s="1"/>
      <c r="O228" s="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idden="1">
      <c r="A229" s="1" t="s">
        <v>950</v>
      </c>
      <c r="B229" s="1" t="s">
        <v>951</v>
      </c>
      <c r="C229" s="1" t="s">
        <v>56</v>
      </c>
      <c r="D229" s="1" t="s">
        <v>949</v>
      </c>
      <c r="E229" s="1"/>
      <c r="F229" s="1" t="s">
        <v>73</v>
      </c>
      <c r="G229" s="1" t="s">
        <v>82</v>
      </c>
      <c r="H229" s="1">
        <v>12</v>
      </c>
      <c r="I229" s="1">
        <v>9</v>
      </c>
      <c r="J229" s="1">
        <v>9</v>
      </c>
      <c r="K229" s="1" t="s">
        <v>99</v>
      </c>
      <c r="L229" s="27">
        <v>44200</v>
      </c>
      <c r="M229" s="1"/>
      <c r="N229" s="1"/>
      <c r="O229" s="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idden="1">
      <c r="A230" s="1" t="s">
        <v>517</v>
      </c>
      <c r="B230" s="1" t="s">
        <v>518</v>
      </c>
      <c r="C230" s="1" t="s">
        <v>505</v>
      </c>
      <c r="D230" s="1" t="s">
        <v>506</v>
      </c>
      <c r="E230" s="1" t="s">
        <v>40</v>
      </c>
      <c r="F230" s="1" t="s">
        <v>223</v>
      </c>
      <c r="G230" s="1" t="s">
        <v>82</v>
      </c>
      <c r="H230" s="1">
        <v>72</v>
      </c>
      <c r="I230" s="1">
        <v>60</v>
      </c>
      <c r="J230" s="1">
        <v>60</v>
      </c>
      <c r="K230" s="1" t="s">
        <v>41</v>
      </c>
      <c r="L230" s="27">
        <v>1</v>
      </c>
      <c r="M230" s="1"/>
      <c r="N230" s="1"/>
      <c r="O230" s="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idden="1">
      <c r="A231" s="1" t="s">
        <v>782</v>
      </c>
      <c r="B231" s="1" t="s">
        <v>783</v>
      </c>
      <c r="C231" s="1" t="s">
        <v>784</v>
      </c>
      <c r="D231" s="1" t="s">
        <v>227</v>
      </c>
      <c r="E231" s="1"/>
      <c r="F231" s="1" t="s">
        <v>73</v>
      </c>
      <c r="G231" s="1">
        <v>7</v>
      </c>
      <c r="H231" s="1">
        <v>8</v>
      </c>
      <c r="I231" s="1">
        <v>2</v>
      </c>
      <c r="J231" s="1">
        <v>6</v>
      </c>
      <c r="K231" s="1" t="s">
        <v>785</v>
      </c>
      <c r="L231" s="27">
        <v>1</v>
      </c>
      <c r="M231" s="1"/>
      <c r="N231" s="1"/>
      <c r="O231" s="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idden="1">
      <c r="A232" s="1" t="s">
        <v>763</v>
      </c>
      <c r="B232" s="1" t="s">
        <v>764</v>
      </c>
      <c r="C232" s="1" t="s">
        <v>765</v>
      </c>
      <c r="D232" s="1" t="s">
        <v>40</v>
      </c>
      <c r="E232" s="1" t="s">
        <v>766</v>
      </c>
      <c r="F232" s="1" t="s">
        <v>73</v>
      </c>
      <c r="G232" s="1">
        <v>3</v>
      </c>
      <c r="H232" s="1">
        <v>7</v>
      </c>
      <c r="I232" s="1">
        <v>6</v>
      </c>
      <c r="J232" s="1">
        <v>6</v>
      </c>
      <c r="K232" s="1" t="s">
        <v>41</v>
      </c>
      <c r="L232" s="27" t="s">
        <v>767</v>
      </c>
      <c r="M232" s="1"/>
      <c r="N232" s="1"/>
      <c r="O232" s="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idden="1">
      <c r="A233" s="1" t="s">
        <v>1532</v>
      </c>
      <c r="B233" s="1" t="s">
        <v>1533</v>
      </c>
      <c r="C233" s="1" t="s">
        <v>162</v>
      </c>
      <c r="D233" s="1" t="s">
        <v>870</v>
      </c>
      <c r="E233" s="1"/>
      <c r="F233" s="1" t="s">
        <v>20</v>
      </c>
      <c r="G233" s="1">
        <v>5</v>
      </c>
      <c r="H233" s="1">
        <v>7</v>
      </c>
      <c r="I233" s="1">
        <v>6</v>
      </c>
      <c r="J233" s="1">
        <v>6</v>
      </c>
      <c r="K233" s="1" t="s">
        <v>99</v>
      </c>
      <c r="L233" s="27">
        <v>1</v>
      </c>
      <c r="M233" s="1"/>
      <c r="N233" s="1"/>
      <c r="O233" s="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1" t="s">
        <v>233</v>
      </c>
      <c r="B234" s="1" t="s">
        <v>234</v>
      </c>
      <c r="C234" s="1" t="s">
        <v>226</v>
      </c>
      <c r="D234" s="1" t="s">
        <v>18</v>
      </c>
      <c r="E234" s="1" t="s">
        <v>227</v>
      </c>
      <c r="F234" s="1" t="s">
        <v>73</v>
      </c>
      <c r="G234" s="1">
        <v>16</v>
      </c>
      <c r="H234" s="1">
        <v>20</v>
      </c>
      <c r="I234" s="1">
        <v>17</v>
      </c>
      <c r="J234" s="1">
        <v>17</v>
      </c>
      <c r="K234" s="1"/>
      <c r="L234" s="27" t="s">
        <v>112</v>
      </c>
      <c r="M234" s="1"/>
      <c r="N234" s="1"/>
      <c r="O234" s="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1" t="s">
        <v>230</v>
      </c>
      <c r="B235" s="1" t="s">
        <v>231</v>
      </c>
      <c r="C235" s="1" t="s">
        <v>226</v>
      </c>
      <c r="D235" s="1" t="s">
        <v>18</v>
      </c>
      <c r="E235" s="1" t="s">
        <v>227</v>
      </c>
      <c r="F235" s="1" t="s">
        <v>20</v>
      </c>
      <c r="G235" s="1">
        <v>7</v>
      </c>
      <c r="H235" s="1">
        <v>9</v>
      </c>
      <c r="I235" s="1">
        <v>8</v>
      </c>
      <c r="J235" s="1">
        <v>8</v>
      </c>
      <c r="K235" s="1"/>
      <c r="L235" s="27" t="s">
        <v>232</v>
      </c>
      <c r="M235" s="1"/>
      <c r="N235" s="1"/>
      <c r="O235" s="1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>
      <c r="A236" s="1" t="s">
        <v>224</v>
      </c>
      <c r="B236" s="1" t="s">
        <v>225</v>
      </c>
      <c r="C236" s="1" t="s">
        <v>226</v>
      </c>
      <c r="D236" s="1" t="s">
        <v>18</v>
      </c>
      <c r="E236" s="1" t="s">
        <v>227</v>
      </c>
      <c r="F236" s="1" t="s">
        <v>20</v>
      </c>
      <c r="G236" s="1">
        <v>1</v>
      </c>
      <c r="H236" s="1" t="s">
        <v>228</v>
      </c>
      <c r="I236" s="1">
        <v>1</v>
      </c>
      <c r="J236" s="1">
        <v>1</v>
      </c>
      <c r="K236" s="1"/>
      <c r="L236" s="27" t="s">
        <v>229</v>
      </c>
      <c r="M236" s="1"/>
      <c r="N236" s="1"/>
      <c r="O236" s="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idden="1">
      <c r="A237" s="1" t="s">
        <v>925</v>
      </c>
      <c r="B237" s="1" t="s">
        <v>926</v>
      </c>
      <c r="C237" s="1" t="s">
        <v>784</v>
      </c>
      <c r="D237" s="1" t="s">
        <v>919</v>
      </c>
      <c r="E237" s="1" t="s">
        <v>927</v>
      </c>
      <c r="F237" s="1" t="s">
        <v>73</v>
      </c>
      <c r="G237" s="1">
        <v>6</v>
      </c>
      <c r="H237" s="1">
        <v>12</v>
      </c>
      <c r="I237" s="1">
        <v>7</v>
      </c>
      <c r="J237" s="1">
        <v>7</v>
      </c>
      <c r="K237" s="1" t="s">
        <v>99</v>
      </c>
      <c r="L237" s="27">
        <v>44200</v>
      </c>
      <c r="M237" s="1" t="s">
        <v>928</v>
      </c>
      <c r="N237" s="1"/>
      <c r="O237" s="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idden="1">
      <c r="A238" s="1" t="s">
        <v>929</v>
      </c>
      <c r="B238" s="1" t="s">
        <v>930</v>
      </c>
      <c r="C238" s="1" t="s">
        <v>784</v>
      </c>
      <c r="D238" s="1" t="s">
        <v>919</v>
      </c>
      <c r="E238" s="1" t="s">
        <v>927</v>
      </c>
      <c r="F238" s="1" t="s">
        <v>73</v>
      </c>
      <c r="G238" s="1" t="s">
        <v>82</v>
      </c>
      <c r="H238" s="1">
        <v>12</v>
      </c>
      <c r="I238" s="1" t="s">
        <v>924</v>
      </c>
      <c r="J238" s="1">
        <v>12</v>
      </c>
      <c r="K238" s="1" t="s">
        <v>99</v>
      </c>
      <c r="L238" s="27">
        <v>1</v>
      </c>
      <c r="M238" s="1" t="s">
        <v>928</v>
      </c>
      <c r="N238" s="1"/>
      <c r="O238" s="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idden="1">
      <c r="A239" s="1" t="s">
        <v>1572</v>
      </c>
      <c r="B239" s="1"/>
      <c r="C239" s="1" t="s">
        <v>60</v>
      </c>
      <c r="D239" s="1" t="s">
        <v>18</v>
      </c>
      <c r="E239" s="1"/>
      <c r="F239" s="1" t="s">
        <v>20</v>
      </c>
      <c r="G239" s="1">
        <v>4</v>
      </c>
      <c r="H239" s="1"/>
      <c r="I239" s="1">
        <v>6</v>
      </c>
      <c r="J239" s="1"/>
      <c r="K239" s="1" t="s">
        <v>60</v>
      </c>
      <c r="L239" s="27">
        <v>44200</v>
      </c>
      <c r="M239" s="1"/>
      <c r="N239" s="1"/>
      <c r="O239" s="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idden="1">
      <c r="A240" s="1" t="s">
        <v>1573</v>
      </c>
      <c r="B240" s="1"/>
      <c r="C240" s="1" t="s">
        <v>60</v>
      </c>
      <c r="D240" s="1" t="s">
        <v>18</v>
      </c>
      <c r="E240" s="1"/>
      <c r="F240" s="1" t="s">
        <v>73</v>
      </c>
      <c r="G240" s="1">
        <v>6</v>
      </c>
      <c r="H240" s="1"/>
      <c r="I240" s="1">
        <v>9</v>
      </c>
      <c r="J240" s="1"/>
      <c r="K240" s="1" t="s">
        <v>60</v>
      </c>
      <c r="L240" s="27">
        <v>1</v>
      </c>
      <c r="M240" s="1"/>
      <c r="N240" s="1"/>
      <c r="O240" s="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idden="1">
      <c r="A241" s="1" t="s">
        <v>1428</v>
      </c>
      <c r="B241" s="1" t="s">
        <v>1429</v>
      </c>
      <c r="C241" s="1" t="s">
        <v>299</v>
      </c>
      <c r="D241" s="1" t="s">
        <v>372</v>
      </c>
      <c r="E241" s="1"/>
      <c r="F241" s="1" t="s">
        <v>207</v>
      </c>
      <c r="G241" s="1">
        <v>2</v>
      </c>
      <c r="H241" s="1">
        <v>5</v>
      </c>
      <c r="I241" s="1">
        <v>3</v>
      </c>
      <c r="J241" s="1">
        <v>3</v>
      </c>
      <c r="K241" s="1" t="s">
        <v>606</v>
      </c>
      <c r="L241" s="27">
        <v>44235</v>
      </c>
      <c r="M241" s="1"/>
      <c r="N241" s="1"/>
      <c r="O241" s="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idden="1">
      <c r="A242" s="1" t="s">
        <v>1534</v>
      </c>
      <c r="B242" s="1" t="s">
        <v>1535</v>
      </c>
      <c r="C242" s="1" t="s">
        <v>162</v>
      </c>
      <c r="D242" s="1" t="s">
        <v>372</v>
      </c>
      <c r="E242" s="1"/>
      <c r="F242" s="1" t="s">
        <v>62</v>
      </c>
      <c r="G242" s="1">
        <v>3</v>
      </c>
      <c r="H242" s="1">
        <v>7</v>
      </c>
      <c r="I242" s="1">
        <v>5</v>
      </c>
      <c r="J242" s="1">
        <v>5</v>
      </c>
      <c r="K242" s="1" t="s">
        <v>99</v>
      </c>
      <c r="L242" s="27">
        <v>1</v>
      </c>
      <c r="M242" s="1"/>
      <c r="N242" s="1" t="s">
        <v>1536</v>
      </c>
      <c r="O242" s="1" t="s">
        <v>1537</v>
      </c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idden="1">
      <c r="A243" s="1" t="s">
        <v>1268</v>
      </c>
      <c r="B243" s="1" t="s">
        <v>1269</v>
      </c>
      <c r="C243" s="1" t="s">
        <v>299</v>
      </c>
      <c r="D243" s="1" t="s">
        <v>325</v>
      </c>
      <c r="E243" s="1"/>
      <c r="F243" s="1" t="s">
        <v>73</v>
      </c>
      <c r="G243" s="1">
        <v>9</v>
      </c>
      <c r="H243" s="1">
        <v>11</v>
      </c>
      <c r="I243" s="1">
        <v>7</v>
      </c>
      <c r="J243" s="1">
        <v>7</v>
      </c>
      <c r="K243" s="1" t="s">
        <v>99</v>
      </c>
      <c r="L243" s="27">
        <v>1</v>
      </c>
      <c r="M243" s="1"/>
      <c r="N243" s="1" t="s">
        <v>1270</v>
      </c>
      <c r="O243" s="1" t="s">
        <v>1271</v>
      </c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idden="1">
      <c r="A244" s="1" t="s">
        <v>373</v>
      </c>
      <c r="B244" s="1" t="s">
        <v>374</v>
      </c>
      <c r="C244" s="1" t="s">
        <v>38</v>
      </c>
      <c r="D244" s="1" t="s">
        <v>40</v>
      </c>
      <c r="E244" s="1"/>
      <c r="F244" s="1" t="s">
        <v>73</v>
      </c>
      <c r="G244" s="1">
        <v>8</v>
      </c>
      <c r="H244" s="1">
        <v>14</v>
      </c>
      <c r="I244" s="1">
        <v>10</v>
      </c>
      <c r="J244" s="1">
        <v>10</v>
      </c>
      <c r="K244" s="1"/>
      <c r="L244" s="27" t="s">
        <v>57</v>
      </c>
      <c r="M244" s="1"/>
      <c r="N244" s="1"/>
      <c r="O244" s="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idden="1">
      <c r="A245" s="1" t="s">
        <v>1187</v>
      </c>
      <c r="B245" s="1" t="s">
        <v>1188</v>
      </c>
      <c r="C245" s="1" t="s">
        <v>60</v>
      </c>
      <c r="D245" s="1" t="s">
        <v>61</v>
      </c>
      <c r="E245" s="1"/>
      <c r="F245" s="1" t="s">
        <v>20</v>
      </c>
      <c r="G245" s="1">
        <v>3</v>
      </c>
      <c r="H245" s="1">
        <v>5</v>
      </c>
      <c r="I245" s="1">
        <v>4</v>
      </c>
      <c r="J245" s="1">
        <v>4</v>
      </c>
      <c r="K245" s="1" t="s">
        <v>60</v>
      </c>
      <c r="L245" s="27">
        <v>44231</v>
      </c>
      <c r="M245" s="1"/>
      <c r="N245" s="1"/>
      <c r="O245" s="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idden="1">
      <c r="A246" s="1" t="s">
        <v>1189</v>
      </c>
      <c r="B246" s="1" t="s">
        <v>1190</v>
      </c>
      <c r="C246" s="1" t="s">
        <v>60</v>
      </c>
      <c r="D246" s="1" t="s">
        <v>61</v>
      </c>
      <c r="E246" s="1"/>
      <c r="F246" s="1" t="s">
        <v>73</v>
      </c>
      <c r="G246" s="1" t="s">
        <v>82</v>
      </c>
      <c r="H246" s="1">
        <v>10</v>
      </c>
      <c r="I246" s="1">
        <v>8</v>
      </c>
      <c r="J246" s="1">
        <v>8</v>
      </c>
      <c r="K246" s="1" t="s">
        <v>60</v>
      </c>
      <c r="L246" s="27">
        <v>44198</v>
      </c>
      <c r="M246" s="1"/>
      <c r="N246" s="1"/>
      <c r="O246" s="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idden="1">
      <c r="A247" s="1" t="s">
        <v>1191</v>
      </c>
      <c r="B247" s="1" t="s">
        <v>1192</v>
      </c>
      <c r="C247" s="1" t="s">
        <v>60</v>
      </c>
      <c r="D247" s="1" t="s">
        <v>61</v>
      </c>
      <c r="E247" s="1"/>
      <c r="F247" s="1" t="s">
        <v>62</v>
      </c>
      <c r="G247" s="1">
        <v>1</v>
      </c>
      <c r="H247" s="1">
        <v>3</v>
      </c>
      <c r="I247" s="1">
        <v>2</v>
      </c>
      <c r="J247" s="1">
        <v>2</v>
      </c>
      <c r="K247" s="1" t="s">
        <v>60</v>
      </c>
      <c r="L247" s="27">
        <v>44208</v>
      </c>
      <c r="M247" s="1"/>
      <c r="N247" s="1"/>
      <c r="O247" s="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idden="1">
      <c r="A248" s="1" t="s">
        <v>1097</v>
      </c>
      <c r="B248" s="1" t="s">
        <v>1098</v>
      </c>
      <c r="C248" s="1" t="s">
        <v>716</v>
      </c>
      <c r="D248" s="1" t="s">
        <v>111</v>
      </c>
      <c r="E248" s="1"/>
      <c r="F248" s="1" t="s">
        <v>20</v>
      </c>
      <c r="G248" s="1" t="s">
        <v>82</v>
      </c>
      <c r="H248" s="1">
        <v>32</v>
      </c>
      <c r="I248" s="1">
        <v>30</v>
      </c>
      <c r="J248" s="1">
        <v>30</v>
      </c>
      <c r="K248" s="1" t="s">
        <v>99</v>
      </c>
      <c r="L248" s="27">
        <v>44233</v>
      </c>
      <c r="M248" s="1"/>
      <c r="N248" s="1"/>
      <c r="O248" s="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idden="1">
      <c r="A249" s="1" t="s">
        <v>1099</v>
      </c>
      <c r="B249" s="1" t="s">
        <v>1100</v>
      </c>
      <c r="C249" s="1" t="s">
        <v>716</v>
      </c>
      <c r="D249" s="1" t="s">
        <v>111</v>
      </c>
      <c r="E249" s="1"/>
      <c r="F249" s="1" t="s">
        <v>20</v>
      </c>
      <c r="G249" s="1" t="s">
        <v>82</v>
      </c>
      <c r="H249" s="1">
        <v>30</v>
      </c>
      <c r="I249" s="1">
        <v>28</v>
      </c>
      <c r="J249" s="1">
        <v>28</v>
      </c>
      <c r="K249" s="1" t="s">
        <v>99</v>
      </c>
      <c r="L249" s="27">
        <v>44233</v>
      </c>
      <c r="M249" s="1"/>
      <c r="N249" s="1"/>
      <c r="O249" s="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idden="1">
      <c r="A250" s="1" t="s">
        <v>1105</v>
      </c>
      <c r="B250" s="1" t="s">
        <v>1106</v>
      </c>
      <c r="C250" s="1" t="s">
        <v>716</v>
      </c>
      <c r="D250" s="1" t="s">
        <v>979</v>
      </c>
      <c r="E250" s="1"/>
      <c r="F250" s="1" t="s">
        <v>20</v>
      </c>
      <c r="G250" s="1">
        <v>11</v>
      </c>
      <c r="H250" s="1">
        <v>16</v>
      </c>
      <c r="I250" s="1">
        <v>15</v>
      </c>
      <c r="J250" s="1">
        <v>15</v>
      </c>
      <c r="K250" s="1" t="s">
        <v>99</v>
      </c>
      <c r="L250" s="27">
        <v>44202</v>
      </c>
      <c r="M250" s="1"/>
      <c r="N250" s="1"/>
      <c r="O250" s="1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idden="1">
      <c r="A251" s="1" t="s">
        <v>1103</v>
      </c>
      <c r="B251" s="1" t="s">
        <v>1104</v>
      </c>
      <c r="C251" s="1" t="s">
        <v>716</v>
      </c>
      <c r="D251" s="1" t="s">
        <v>979</v>
      </c>
      <c r="E251" s="1"/>
      <c r="F251" s="1" t="s">
        <v>20</v>
      </c>
      <c r="G251" s="1">
        <v>11</v>
      </c>
      <c r="H251" s="1">
        <v>16</v>
      </c>
      <c r="I251" s="1">
        <v>15</v>
      </c>
      <c r="J251" s="1">
        <v>15</v>
      </c>
      <c r="K251" s="1" t="s">
        <v>99</v>
      </c>
      <c r="L251" s="27">
        <v>44202</v>
      </c>
      <c r="M251" s="1"/>
      <c r="N251" s="1"/>
      <c r="O251" s="1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idden="1">
      <c r="A252" s="1" t="s">
        <v>1101</v>
      </c>
      <c r="B252" s="1" t="s">
        <v>1102</v>
      </c>
      <c r="C252" s="1" t="s">
        <v>716</v>
      </c>
      <c r="D252" s="1" t="s">
        <v>979</v>
      </c>
      <c r="E252" s="1"/>
      <c r="F252" s="1" t="s">
        <v>20</v>
      </c>
      <c r="G252" s="1">
        <v>11</v>
      </c>
      <c r="H252" s="1">
        <v>16</v>
      </c>
      <c r="I252" s="1">
        <v>15</v>
      </c>
      <c r="J252" s="1">
        <v>15</v>
      </c>
      <c r="K252" s="1" t="s">
        <v>99</v>
      </c>
      <c r="L252" s="27">
        <v>44202</v>
      </c>
      <c r="M252" s="1"/>
      <c r="N252" s="1"/>
      <c r="O252" s="1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idden="1">
      <c r="A253" s="1" t="s">
        <v>1107</v>
      </c>
      <c r="B253" s="1" t="s">
        <v>1108</v>
      </c>
      <c r="C253" s="1" t="s">
        <v>716</v>
      </c>
      <c r="D253" s="1" t="s">
        <v>979</v>
      </c>
      <c r="E253" s="1"/>
      <c r="F253" s="1" t="s">
        <v>20</v>
      </c>
      <c r="G253" s="1">
        <v>11</v>
      </c>
      <c r="H253" s="1">
        <v>16</v>
      </c>
      <c r="I253" s="1">
        <v>15</v>
      </c>
      <c r="J253" s="1">
        <v>15</v>
      </c>
      <c r="K253" s="1" t="s">
        <v>99</v>
      </c>
      <c r="L253" s="27">
        <v>44202</v>
      </c>
      <c r="M253" s="1"/>
      <c r="N253" s="1"/>
      <c r="O253" s="1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idden="1">
      <c r="A254" s="1" t="s">
        <v>1109</v>
      </c>
      <c r="B254" s="1" t="s">
        <v>1110</v>
      </c>
      <c r="C254" s="1" t="s">
        <v>716</v>
      </c>
      <c r="D254" s="1" t="s">
        <v>325</v>
      </c>
      <c r="E254" s="1"/>
      <c r="F254" s="1" t="s">
        <v>62</v>
      </c>
      <c r="G254" s="1">
        <v>10</v>
      </c>
      <c r="H254" s="1">
        <v>15</v>
      </c>
      <c r="I254" s="1">
        <v>14</v>
      </c>
      <c r="J254" s="1">
        <v>14</v>
      </c>
      <c r="K254" s="1" t="s">
        <v>99</v>
      </c>
      <c r="L254" s="27">
        <v>44267</v>
      </c>
      <c r="M254" s="1"/>
      <c r="N254" s="1"/>
      <c r="O254" s="1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idden="1">
      <c r="A255" s="1" t="s">
        <v>1111</v>
      </c>
      <c r="B255" s="1" t="s">
        <v>1112</v>
      </c>
      <c r="C255" s="1"/>
      <c r="D255" s="1" t="s">
        <v>111</v>
      </c>
      <c r="E255" s="1"/>
      <c r="F255" s="1" t="s">
        <v>62</v>
      </c>
      <c r="G255" s="1">
        <v>12</v>
      </c>
      <c r="H255" s="1">
        <v>17</v>
      </c>
      <c r="I255" s="1">
        <v>16</v>
      </c>
      <c r="J255" s="1">
        <v>16</v>
      </c>
      <c r="K255" s="1" t="s">
        <v>738</v>
      </c>
      <c r="L255" s="27">
        <v>44326</v>
      </c>
      <c r="M255" s="1"/>
      <c r="N255" s="1"/>
      <c r="O255" s="1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idden="1">
      <c r="A256" s="1" t="s">
        <v>1173</v>
      </c>
      <c r="B256" s="1" t="s">
        <v>1174</v>
      </c>
      <c r="C256" s="1" t="s">
        <v>1175</v>
      </c>
      <c r="D256" s="1" t="s">
        <v>61</v>
      </c>
      <c r="E256" s="1" t="s">
        <v>98</v>
      </c>
      <c r="F256" s="1" t="s">
        <v>73</v>
      </c>
      <c r="G256" s="1">
        <v>4</v>
      </c>
      <c r="H256" s="1"/>
      <c r="I256" s="1">
        <v>7</v>
      </c>
      <c r="J256" s="1">
        <v>7</v>
      </c>
      <c r="K256" s="1" t="s">
        <v>99</v>
      </c>
      <c r="L256" s="27">
        <v>44235</v>
      </c>
      <c r="M256" s="1"/>
      <c r="N256" s="1"/>
      <c r="O256" s="1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idden="1">
      <c r="A257" s="1" t="s">
        <v>1331</v>
      </c>
      <c r="B257" s="1" t="s">
        <v>1332</v>
      </c>
      <c r="C257" s="1" t="s">
        <v>716</v>
      </c>
      <c r="D257" s="1" t="s">
        <v>325</v>
      </c>
      <c r="E257" s="1"/>
      <c r="F257" s="1" t="s">
        <v>62</v>
      </c>
      <c r="G257" s="1">
        <v>5</v>
      </c>
      <c r="H257" s="1">
        <v>8</v>
      </c>
      <c r="I257" s="1">
        <v>6</v>
      </c>
      <c r="J257" s="1">
        <v>6</v>
      </c>
      <c r="K257" s="1" t="s">
        <v>99</v>
      </c>
      <c r="L257" s="27">
        <v>44208</v>
      </c>
      <c r="M257" s="1"/>
      <c r="N257" s="1"/>
      <c r="O257" s="1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idden="1">
      <c r="A258" s="1" t="s">
        <v>1538</v>
      </c>
      <c r="B258" s="1" t="s">
        <v>1539</v>
      </c>
      <c r="C258" s="1" t="s">
        <v>716</v>
      </c>
      <c r="D258" s="1" t="s">
        <v>46</v>
      </c>
      <c r="E258" s="1"/>
      <c r="F258" s="1" t="s">
        <v>207</v>
      </c>
      <c r="G258" s="1">
        <v>11</v>
      </c>
      <c r="H258" s="1">
        <v>17</v>
      </c>
      <c r="I258" s="1">
        <v>16</v>
      </c>
      <c r="J258" s="1">
        <v>16</v>
      </c>
      <c r="K258" s="1" t="s">
        <v>894</v>
      </c>
      <c r="L258" s="27">
        <v>44326</v>
      </c>
      <c r="M258" s="1"/>
      <c r="N258" s="1"/>
      <c r="O258" s="1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idden="1">
      <c r="A259" s="1" t="s">
        <v>1576</v>
      </c>
      <c r="B259" s="1"/>
      <c r="C259" s="1" t="s">
        <v>1577</v>
      </c>
      <c r="D259" s="1" t="s">
        <v>18</v>
      </c>
      <c r="E259" s="1"/>
      <c r="F259" s="1" t="s">
        <v>20</v>
      </c>
      <c r="G259" s="1">
        <v>0.5</v>
      </c>
      <c r="H259" s="1"/>
      <c r="I259" s="1">
        <v>4</v>
      </c>
      <c r="J259" s="1"/>
      <c r="K259" s="1" t="s">
        <v>99</v>
      </c>
      <c r="L259" s="27">
        <v>44201</v>
      </c>
      <c r="M259" s="1"/>
      <c r="N259" s="1"/>
      <c r="O259" s="1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idden="1">
      <c r="A260" s="1" t="s">
        <v>857</v>
      </c>
      <c r="B260" s="1" t="s">
        <v>858</v>
      </c>
      <c r="C260" s="1" t="s">
        <v>313</v>
      </c>
      <c r="D260" s="1" t="s">
        <v>815</v>
      </c>
      <c r="E260" s="1"/>
      <c r="F260" s="1" t="s">
        <v>62</v>
      </c>
      <c r="G260" s="1" t="s">
        <v>82</v>
      </c>
      <c r="H260" s="1">
        <v>6</v>
      </c>
      <c r="I260" s="1">
        <v>6</v>
      </c>
      <c r="J260" s="1">
        <v>6</v>
      </c>
      <c r="K260" s="1" t="s">
        <v>854</v>
      </c>
      <c r="L260" s="27">
        <v>44206</v>
      </c>
      <c r="M260" s="1"/>
      <c r="N260" s="1"/>
      <c r="O260" s="1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idden="1">
      <c r="A261" s="1" t="s">
        <v>852</v>
      </c>
      <c r="B261" s="1" t="s">
        <v>853</v>
      </c>
      <c r="C261" s="1" t="s">
        <v>313</v>
      </c>
      <c r="D261" s="1" t="s">
        <v>815</v>
      </c>
      <c r="E261" s="1"/>
      <c r="F261" s="1" t="s">
        <v>62</v>
      </c>
      <c r="G261" s="1">
        <v>0.5</v>
      </c>
      <c r="H261" s="1">
        <v>1</v>
      </c>
      <c r="I261" s="1">
        <v>1</v>
      </c>
      <c r="J261" s="1">
        <v>1</v>
      </c>
      <c r="K261" s="1" t="s">
        <v>854</v>
      </c>
      <c r="L261" s="27">
        <v>44206</v>
      </c>
      <c r="M261" s="1"/>
      <c r="N261" s="1"/>
      <c r="O261" s="1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idden="1">
      <c r="A262" s="1" t="s">
        <v>859</v>
      </c>
      <c r="B262" s="1" t="s">
        <v>860</v>
      </c>
      <c r="C262" s="1" t="s">
        <v>313</v>
      </c>
      <c r="D262" s="1" t="s">
        <v>815</v>
      </c>
      <c r="E262" s="1"/>
      <c r="F262" s="1" t="s">
        <v>20</v>
      </c>
      <c r="G262" s="1" t="s">
        <v>82</v>
      </c>
      <c r="H262" s="1">
        <v>7</v>
      </c>
      <c r="I262" s="1">
        <v>6</v>
      </c>
      <c r="J262" s="1">
        <v>6</v>
      </c>
      <c r="K262" s="1" t="s">
        <v>854</v>
      </c>
      <c r="L262" s="27">
        <v>44198</v>
      </c>
      <c r="M262" s="1"/>
      <c r="N262" s="1"/>
      <c r="O262" s="1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idden="1">
      <c r="A263" s="1" t="s">
        <v>861</v>
      </c>
      <c r="B263" s="1" t="s">
        <v>862</v>
      </c>
      <c r="C263" s="1" t="s">
        <v>313</v>
      </c>
      <c r="D263" s="1" t="s">
        <v>815</v>
      </c>
      <c r="E263" s="1"/>
      <c r="F263" s="1" t="s">
        <v>20</v>
      </c>
      <c r="G263" s="1" t="s">
        <v>82</v>
      </c>
      <c r="H263" s="1">
        <v>15</v>
      </c>
      <c r="I263" s="1">
        <v>13</v>
      </c>
      <c r="J263" s="1">
        <v>13</v>
      </c>
      <c r="K263" s="1" t="s">
        <v>854</v>
      </c>
      <c r="L263" s="27">
        <v>44198</v>
      </c>
      <c r="M263" s="1"/>
      <c r="N263" s="1"/>
      <c r="O263" s="1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idden="1">
      <c r="A264" s="1" t="s">
        <v>863</v>
      </c>
      <c r="B264" s="1" t="s">
        <v>864</v>
      </c>
      <c r="C264" s="1" t="s">
        <v>313</v>
      </c>
      <c r="D264" s="1" t="s">
        <v>815</v>
      </c>
      <c r="E264" s="1"/>
      <c r="F264" s="1" t="s">
        <v>20</v>
      </c>
      <c r="G264" s="1" t="s">
        <v>82</v>
      </c>
      <c r="H264" s="1">
        <v>14</v>
      </c>
      <c r="I264" s="1">
        <v>15</v>
      </c>
      <c r="J264" s="1">
        <v>15</v>
      </c>
      <c r="K264" s="1" t="s">
        <v>854</v>
      </c>
      <c r="L264" s="27">
        <v>44198</v>
      </c>
      <c r="M264" s="1"/>
      <c r="N264" s="1"/>
      <c r="O264" s="1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idden="1">
      <c r="A265" s="1" t="s">
        <v>865</v>
      </c>
      <c r="B265" s="1" t="s">
        <v>866</v>
      </c>
      <c r="C265" s="1" t="s">
        <v>313</v>
      </c>
      <c r="D265" s="1" t="s">
        <v>815</v>
      </c>
      <c r="E265" s="1"/>
      <c r="F265" s="1" t="s">
        <v>73</v>
      </c>
      <c r="G265" s="1" t="s">
        <v>82</v>
      </c>
      <c r="H265" s="1">
        <v>10</v>
      </c>
      <c r="I265" s="1">
        <v>10</v>
      </c>
      <c r="J265" s="1">
        <v>10</v>
      </c>
      <c r="K265" s="1" t="s">
        <v>854</v>
      </c>
      <c r="L265" s="27">
        <v>1</v>
      </c>
      <c r="M265" s="1"/>
      <c r="N265" s="1"/>
      <c r="O265" s="1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idden="1">
      <c r="A266" s="1" t="s">
        <v>855</v>
      </c>
      <c r="B266" s="1" t="s">
        <v>856</v>
      </c>
      <c r="C266" s="1" t="s">
        <v>313</v>
      </c>
      <c r="D266" s="1" t="s">
        <v>815</v>
      </c>
      <c r="E266" s="1"/>
      <c r="F266" s="1" t="s">
        <v>62</v>
      </c>
      <c r="G266" s="1" t="s">
        <v>82</v>
      </c>
      <c r="H266" s="1">
        <v>6</v>
      </c>
      <c r="I266" s="1">
        <v>5</v>
      </c>
      <c r="J266" s="1">
        <v>5</v>
      </c>
      <c r="K266" s="1" t="s">
        <v>854</v>
      </c>
      <c r="L266" s="27">
        <v>44206</v>
      </c>
      <c r="M266" s="1"/>
      <c r="N266" s="1"/>
      <c r="O266" s="1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25.5" hidden="1">
      <c r="A267" s="1" t="s">
        <v>839</v>
      </c>
      <c r="B267" s="1" t="s">
        <v>840</v>
      </c>
      <c r="C267" s="1" t="s">
        <v>313</v>
      </c>
      <c r="D267" s="1" t="s">
        <v>835</v>
      </c>
      <c r="E267" s="1" t="s">
        <v>836</v>
      </c>
      <c r="F267" s="1" t="s">
        <v>73</v>
      </c>
      <c r="G267" s="1" t="s">
        <v>82</v>
      </c>
      <c r="H267" s="1">
        <v>17</v>
      </c>
      <c r="I267" s="1">
        <v>15</v>
      </c>
      <c r="J267" s="1">
        <v>15</v>
      </c>
      <c r="K267" s="1" t="s">
        <v>99</v>
      </c>
      <c r="L267" s="27">
        <v>1</v>
      </c>
      <c r="M267" s="1"/>
      <c r="N267" s="1"/>
      <c r="O267" s="1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25.5" hidden="1">
      <c r="A268" s="1" t="s">
        <v>833</v>
      </c>
      <c r="B268" s="1" t="s">
        <v>834</v>
      </c>
      <c r="C268" s="1" t="s">
        <v>313</v>
      </c>
      <c r="D268" s="1" t="s">
        <v>835</v>
      </c>
      <c r="E268" s="1" t="s">
        <v>836</v>
      </c>
      <c r="F268" s="1" t="s">
        <v>73</v>
      </c>
      <c r="G268" s="1" t="s">
        <v>82</v>
      </c>
      <c r="H268" s="1">
        <v>15</v>
      </c>
      <c r="I268" s="1">
        <v>16</v>
      </c>
      <c r="J268" s="1">
        <v>16</v>
      </c>
      <c r="K268" s="1" t="s">
        <v>99</v>
      </c>
      <c r="L268" s="27">
        <v>1</v>
      </c>
      <c r="M268" s="1"/>
      <c r="N268" s="1"/>
      <c r="O268" s="1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25.5" hidden="1">
      <c r="A269" s="1" t="s">
        <v>837</v>
      </c>
      <c r="B269" s="1" t="s">
        <v>838</v>
      </c>
      <c r="C269" s="1" t="s">
        <v>313</v>
      </c>
      <c r="D269" s="1" t="s">
        <v>835</v>
      </c>
      <c r="E269" s="1" t="s">
        <v>836</v>
      </c>
      <c r="F269" s="1" t="s">
        <v>73</v>
      </c>
      <c r="G269" s="1" t="s">
        <v>82</v>
      </c>
      <c r="H269" s="1">
        <v>19</v>
      </c>
      <c r="I269" s="1">
        <v>17</v>
      </c>
      <c r="J269" s="1">
        <v>17</v>
      </c>
      <c r="K269" s="1" t="s">
        <v>99</v>
      </c>
      <c r="L269" s="27">
        <v>1</v>
      </c>
      <c r="M269" s="1"/>
      <c r="N269" s="1"/>
      <c r="O269" s="1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idden="1">
      <c r="A270" s="1" t="s">
        <v>931</v>
      </c>
      <c r="B270" s="1" t="s">
        <v>932</v>
      </c>
      <c r="C270" s="1" t="s">
        <v>933</v>
      </c>
      <c r="D270" s="1" t="s">
        <v>919</v>
      </c>
      <c r="E270" s="1" t="s">
        <v>934</v>
      </c>
      <c r="F270" s="1" t="s">
        <v>73</v>
      </c>
      <c r="G270" s="1">
        <v>6</v>
      </c>
      <c r="H270" s="1">
        <v>12</v>
      </c>
      <c r="I270" s="1">
        <v>7</v>
      </c>
      <c r="J270" s="1">
        <v>7</v>
      </c>
      <c r="K270" s="1" t="s">
        <v>99</v>
      </c>
      <c r="L270" s="27">
        <v>44200</v>
      </c>
      <c r="M270" s="1" t="s">
        <v>935</v>
      </c>
      <c r="N270" s="1"/>
      <c r="O270" s="1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idden="1">
      <c r="A271" s="1" t="s">
        <v>936</v>
      </c>
      <c r="B271" s="1" t="s">
        <v>937</v>
      </c>
      <c r="C271" s="1" t="s">
        <v>933</v>
      </c>
      <c r="D271" s="1" t="s">
        <v>919</v>
      </c>
      <c r="E271" s="1" t="s">
        <v>934</v>
      </c>
      <c r="F271" s="1" t="s">
        <v>73</v>
      </c>
      <c r="G271" s="1" t="s">
        <v>82</v>
      </c>
      <c r="H271" s="1">
        <v>12</v>
      </c>
      <c r="I271" s="1" t="s">
        <v>924</v>
      </c>
      <c r="J271" s="1">
        <v>12</v>
      </c>
      <c r="K271" s="1" t="s">
        <v>99</v>
      </c>
      <c r="L271" s="27">
        <v>44200</v>
      </c>
      <c r="M271" s="1" t="s">
        <v>935</v>
      </c>
      <c r="N271" s="1"/>
      <c r="O271" s="1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idden="1">
      <c r="A272" s="1" t="s">
        <v>841</v>
      </c>
      <c r="B272" s="1" t="s">
        <v>842</v>
      </c>
      <c r="C272" s="1" t="s">
        <v>843</v>
      </c>
      <c r="D272" s="1" t="s">
        <v>455</v>
      </c>
      <c r="E272" s="1"/>
      <c r="F272" s="1" t="s">
        <v>73</v>
      </c>
      <c r="G272" s="1">
        <v>25</v>
      </c>
      <c r="H272" s="1">
        <v>102</v>
      </c>
      <c r="I272" s="1">
        <v>25</v>
      </c>
      <c r="J272" s="1">
        <v>25</v>
      </c>
      <c r="K272" s="1" t="s">
        <v>99</v>
      </c>
      <c r="L272" s="27">
        <v>1</v>
      </c>
      <c r="M272" s="1"/>
      <c r="N272" s="1"/>
      <c r="O272" s="1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idden="1">
      <c r="A273" s="1" t="s">
        <v>1571</v>
      </c>
      <c r="B273" s="1"/>
      <c r="C273" s="1" t="s">
        <v>60</v>
      </c>
      <c r="D273" s="1" t="s">
        <v>18</v>
      </c>
      <c r="E273" s="1"/>
      <c r="F273" s="1" t="s">
        <v>62</v>
      </c>
      <c r="G273" s="1">
        <v>3</v>
      </c>
      <c r="H273" s="1"/>
      <c r="I273" s="1">
        <v>4</v>
      </c>
      <c r="J273" s="1"/>
      <c r="K273" s="1" t="s">
        <v>60</v>
      </c>
      <c r="L273" s="27">
        <v>44306</v>
      </c>
      <c r="M273" s="1"/>
      <c r="N273" s="1"/>
      <c r="O273" s="1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idden="1">
      <c r="A274" s="1" t="s">
        <v>425</v>
      </c>
      <c r="B274" s="1" t="s">
        <v>426</v>
      </c>
      <c r="C274" s="1" t="s">
        <v>206</v>
      </c>
      <c r="D274" s="1" t="s">
        <v>388</v>
      </c>
      <c r="E274" s="1"/>
      <c r="F274" s="1" t="s">
        <v>207</v>
      </c>
      <c r="G274" s="1">
        <v>1</v>
      </c>
      <c r="H274" s="1">
        <v>2</v>
      </c>
      <c r="I274" s="1">
        <v>2</v>
      </c>
      <c r="J274" s="1">
        <v>2</v>
      </c>
      <c r="K274" s="1"/>
      <c r="L274" s="27" t="s">
        <v>116</v>
      </c>
      <c r="M274" s="1"/>
      <c r="N274" s="1"/>
      <c r="O274" s="1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idden="1">
      <c r="A275" s="1" t="s">
        <v>1282</v>
      </c>
      <c r="B275" s="1" t="s">
        <v>1283</v>
      </c>
      <c r="C275" s="1" t="s">
        <v>1284</v>
      </c>
      <c r="D275" s="1" t="s">
        <v>61</v>
      </c>
      <c r="E275" s="1"/>
      <c r="F275" s="1" t="s">
        <v>73</v>
      </c>
      <c r="G275" s="1">
        <v>8</v>
      </c>
      <c r="H275" s="1">
        <v>12</v>
      </c>
      <c r="I275" s="1">
        <v>9</v>
      </c>
      <c r="J275" s="1">
        <v>9</v>
      </c>
      <c r="K275" s="1" t="s">
        <v>99</v>
      </c>
      <c r="L275" s="27">
        <v>1</v>
      </c>
      <c r="M275" s="1"/>
      <c r="N275" s="1"/>
      <c r="O275" s="1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idden="1">
      <c r="A276" s="1" t="s">
        <v>1285</v>
      </c>
      <c r="B276" s="1" t="s">
        <v>1286</v>
      </c>
      <c r="C276" s="1" t="s">
        <v>1284</v>
      </c>
      <c r="D276" s="1" t="s">
        <v>61</v>
      </c>
      <c r="E276" s="1"/>
      <c r="F276" s="1" t="s">
        <v>73</v>
      </c>
      <c r="G276" s="1" t="s">
        <v>82</v>
      </c>
      <c r="H276" s="1">
        <v>17</v>
      </c>
      <c r="I276" s="1">
        <v>16</v>
      </c>
      <c r="J276" s="1">
        <v>16</v>
      </c>
      <c r="K276" s="1" t="s">
        <v>99</v>
      </c>
      <c r="L276" s="27">
        <v>1</v>
      </c>
      <c r="M276" s="1"/>
      <c r="N276" s="1"/>
      <c r="O276" s="1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idden="1">
      <c r="A277" s="1" t="s">
        <v>1063</v>
      </c>
      <c r="B277" s="1" t="s">
        <v>1064</v>
      </c>
      <c r="C277" s="1" t="s">
        <v>191</v>
      </c>
      <c r="D277" s="1" t="s">
        <v>61</v>
      </c>
      <c r="E277" s="1"/>
      <c r="F277" s="1" t="s">
        <v>20</v>
      </c>
      <c r="G277" s="1">
        <v>7</v>
      </c>
      <c r="H277" s="1">
        <v>12</v>
      </c>
      <c r="I277" s="1">
        <v>9</v>
      </c>
      <c r="J277" s="1">
        <v>9</v>
      </c>
      <c r="K277" s="1" t="s">
        <v>99</v>
      </c>
      <c r="L277" s="27">
        <v>1</v>
      </c>
      <c r="M277" s="1"/>
      <c r="N277" s="1"/>
      <c r="O277" s="1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idden="1">
      <c r="A278" s="1" t="s">
        <v>1065</v>
      </c>
      <c r="B278" s="1" t="s">
        <v>1066</v>
      </c>
      <c r="C278" s="1" t="s">
        <v>191</v>
      </c>
      <c r="D278" s="1" t="s">
        <v>61</v>
      </c>
      <c r="E278" s="1"/>
      <c r="F278" s="1" t="s">
        <v>73</v>
      </c>
      <c r="G278" s="1" t="s">
        <v>82</v>
      </c>
      <c r="H278" s="1">
        <v>21</v>
      </c>
      <c r="I278" s="1">
        <v>18</v>
      </c>
      <c r="J278" s="1">
        <v>18</v>
      </c>
      <c r="K278" s="1" t="s">
        <v>99</v>
      </c>
      <c r="L278" s="27">
        <v>1</v>
      </c>
      <c r="M278" s="1"/>
      <c r="N278" s="1"/>
      <c r="O278" s="1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idden="1">
      <c r="A279" s="1" t="s">
        <v>1287</v>
      </c>
      <c r="B279" s="1" t="s">
        <v>1288</v>
      </c>
      <c r="C279" s="1" t="s">
        <v>191</v>
      </c>
      <c r="D279" s="1" t="s">
        <v>61</v>
      </c>
      <c r="E279" s="1"/>
      <c r="F279" s="1" t="s">
        <v>73</v>
      </c>
      <c r="G279" s="1">
        <v>10</v>
      </c>
      <c r="H279" s="1">
        <v>13</v>
      </c>
      <c r="I279" s="1">
        <v>11</v>
      </c>
      <c r="J279" s="1">
        <v>11</v>
      </c>
      <c r="K279" s="1" t="s">
        <v>99</v>
      </c>
      <c r="L279" s="27">
        <v>44201</v>
      </c>
      <c r="M279" s="1"/>
      <c r="N279" s="1"/>
      <c r="O279" s="1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idden="1">
      <c r="A280" s="1" t="s">
        <v>1289</v>
      </c>
      <c r="B280" s="1" t="s">
        <v>1290</v>
      </c>
      <c r="C280" s="1" t="s">
        <v>191</v>
      </c>
      <c r="D280" s="1" t="s">
        <v>61</v>
      </c>
      <c r="E280" s="1"/>
      <c r="F280" s="1" t="s">
        <v>73</v>
      </c>
      <c r="G280" s="1" t="s">
        <v>82</v>
      </c>
      <c r="H280" s="1">
        <v>19</v>
      </c>
      <c r="I280" s="1">
        <v>18</v>
      </c>
      <c r="J280" s="1">
        <v>18</v>
      </c>
      <c r="K280" s="1" t="s">
        <v>99</v>
      </c>
      <c r="L280" s="27">
        <v>44198</v>
      </c>
      <c r="M280" s="1"/>
      <c r="N280" s="1"/>
      <c r="O280" s="1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idden="1">
      <c r="A281" s="1" t="s">
        <v>1291</v>
      </c>
      <c r="B281" s="1" t="s">
        <v>1292</v>
      </c>
      <c r="C281" s="1" t="s">
        <v>191</v>
      </c>
      <c r="D281" s="1" t="s">
        <v>61</v>
      </c>
      <c r="E281" s="1"/>
      <c r="F281" s="1" t="s">
        <v>73</v>
      </c>
      <c r="G281" s="1" t="s">
        <v>82</v>
      </c>
      <c r="H281" s="1">
        <v>28</v>
      </c>
      <c r="I281" s="1">
        <v>24</v>
      </c>
      <c r="J281" s="1">
        <v>24</v>
      </c>
      <c r="K281" s="1" t="s">
        <v>99</v>
      </c>
      <c r="L281" s="27">
        <v>1</v>
      </c>
      <c r="M281" s="1"/>
      <c r="N281" s="1"/>
      <c r="O281" s="1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idden="1">
      <c r="A282" s="1" t="s">
        <v>1067</v>
      </c>
      <c r="B282" s="1" t="s">
        <v>1068</v>
      </c>
      <c r="C282" s="1" t="s">
        <v>191</v>
      </c>
      <c r="D282" s="1" t="s">
        <v>61</v>
      </c>
      <c r="E282" s="1"/>
      <c r="F282" s="1" t="s">
        <v>20</v>
      </c>
      <c r="G282" s="1">
        <v>7</v>
      </c>
      <c r="H282" s="1">
        <v>13</v>
      </c>
      <c r="I282" s="1">
        <v>12</v>
      </c>
      <c r="J282" s="1">
        <v>12</v>
      </c>
      <c r="K282" s="1" t="s">
        <v>99</v>
      </c>
      <c r="L282" s="27">
        <v>1</v>
      </c>
      <c r="M282" s="1"/>
      <c r="N282" s="1"/>
      <c r="O282" s="1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idden="1">
      <c r="A283" s="1" t="s">
        <v>1069</v>
      </c>
      <c r="B283" s="1" t="s">
        <v>1070</v>
      </c>
      <c r="C283" s="1" t="s">
        <v>191</v>
      </c>
      <c r="D283" s="1" t="s">
        <v>61</v>
      </c>
      <c r="E283" s="1"/>
      <c r="F283" s="1" t="s">
        <v>73</v>
      </c>
      <c r="G283" s="1" t="s">
        <v>82</v>
      </c>
      <c r="H283" s="1">
        <v>23</v>
      </c>
      <c r="I283" s="1">
        <v>24</v>
      </c>
      <c r="J283" s="1">
        <v>24</v>
      </c>
      <c r="K283" s="1" t="s">
        <v>99</v>
      </c>
      <c r="L283" s="27">
        <v>1</v>
      </c>
      <c r="M283" s="1"/>
      <c r="N283" s="1"/>
      <c r="O283" s="1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idden="1">
      <c r="A284" s="1" t="s">
        <v>1071</v>
      </c>
      <c r="B284" s="1" t="s">
        <v>1072</v>
      </c>
      <c r="C284" s="1" t="s">
        <v>191</v>
      </c>
      <c r="D284" s="1" t="s">
        <v>61</v>
      </c>
      <c r="E284" s="1"/>
      <c r="F284" s="1" t="s">
        <v>20</v>
      </c>
      <c r="G284" s="1">
        <v>9</v>
      </c>
      <c r="H284" s="1">
        <v>16</v>
      </c>
      <c r="I284" s="1">
        <v>12</v>
      </c>
      <c r="J284" s="1">
        <v>12</v>
      </c>
      <c r="K284" s="1" t="s">
        <v>99</v>
      </c>
      <c r="L284" s="27">
        <v>1</v>
      </c>
      <c r="M284" s="1"/>
      <c r="N284" s="1"/>
      <c r="O284" s="1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idden="1">
      <c r="A285" s="1" t="s">
        <v>1073</v>
      </c>
      <c r="B285" s="1" t="s">
        <v>1074</v>
      </c>
      <c r="C285" s="1" t="s">
        <v>191</v>
      </c>
      <c r="D285" s="1" t="s">
        <v>61</v>
      </c>
      <c r="E285" s="1"/>
      <c r="F285" s="1" t="s">
        <v>73</v>
      </c>
      <c r="G285" s="1" t="s">
        <v>82</v>
      </c>
      <c r="H285" s="1">
        <v>27</v>
      </c>
      <c r="I285" s="1">
        <v>24</v>
      </c>
      <c r="J285" s="1">
        <v>24</v>
      </c>
      <c r="K285" s="1" t="s">
        <v>99</v>
      </c>
      <c r="L285" s="27">
        <v>1</v>
      </c>
      <c r="M285" s="1"/>
      <c r="N285" s="1"/>
      <c r="O285" s="1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idden="1">
      <c r="A286" s="1" t="s">
        <v>1075</v>
      </c>
      <c r="B286" s="1" t="s">
        <v>1076</v>
      </c>
      <c r="C286" s="1" t="s">
        <v>191</v>
      </c>
      <c r="D286" s="1" t="s">
        <v>61</v>
      </c>
      <c r="E286" s="1"/>
      <c r="F286" s="1" t="s">
        <v>20</v>
      </c>
      <c r="G286" s="1">
        <v>11</v>
      </c>
      <c r="H286" s="1">
        <v>17</v>
      </c>
      <c r="I286" s="1">
        <v>15</v>
      </c>
      <c r="J286" s="1">
        <v>15</v>
      </c>
      <c r="K286" s="1" t="s">
        <v>99</v>
      </c>
      <c r="L286" s="27">
        <v>1</v>
      </c>
      <c r="M286" s="1"/>
      <c r="N286" s="1"/>
      <c r="O286" s="1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idden="1">
      <c r="A287" s="1" t="s">
        <v>1077</v>
      </c>
      <c r="B287" s="1" t="s">
        <v>1078</v>
      </c>
      <c r="C287" s="1" t="s">
        <v>191</v>
      </c>
      <c r="D287" s="1" t="s">
        <v>61</v>
      </c>
      <c r="E287" s="1"/>
      <c r="F287" s="1" t="s">
        <v>73</v>
      </c>
      <c r="G287" s="1" t="s">
        <v>82</v>
      </c>
      <c r="H287" s="1">
        <v>29</v>
      </c>
      <c r="I287" s="1">
        <v>30</v>
      </c>
      <c r="J287" s="1">
        <v>30</v>
      </c>
      <c r="K287" s="1" t="s">
        <v>99</v>
      </c>
      <c r="L287" s="27">
        <v>1</v>
      </c>
      <c r="M287" s="1"/>
      <c r="N287" s="1"/>
      <c r="O287" s="1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idden="1">
      <c r="A288" s="1" t="s">
        <v>1574</v>
      </c>
      <c r="B288" s="1"/>
      <c r="C288" s="1" t="s">
        <v>191</v>
      </c>
      <c r="D288" s="1" t="s">
        <v>61</v>
      </c>
      <c r="E288" s="1"/>
      <c r="F288" s="1" t="s">
        <v>20</v>
      </c>
      <c r="G288" s="1">
        <v>2</v>
      </c>
      <c r="H288" s="1"/>
      <c r="I288" s="1">
        <v>3</v>
      </c>
      <c r="J288" s="1"/>
      <c r="K288" s="1" t="s">
        <v>1575</v>
      </c>
      <c r="L288" s="27">
        <v>1</v>
      </c>
      <c r="M288" s="1"/>
      <c r="N288" s="1"/>
      <c r="O288" s="1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idden="1">
      <c r="A289" s="1" t="s">
        <v>1079</v>
      </c>
      <c r="B289" s="1" t="s">
        <v>1080</v>
      </c>
      <c r="C289" s="1" t="s">
        <v>191</v>
      </c>
      <c r="D289" s="1" t="s">
        <v>61</v>
      </c>
      <c r="E289" s="1"/>
      <c r="F289" s="1" t="s">
        <v>20</v>
      </c>
      <c r="G289" s="1">
        <v>11</v>
      </c>
      <c r="H289" s="1">
        <v>11</v>
      </c>
      <c r="I289" s="1">
        <v>10</v>
      </c>
      <c r="J289" s="1">
        <v>10</v>
      </c>
      <c r="K289" s="1" t="s">
        <v>99</v>
      </c>
      <c r="L289" s="27">
        <v>1</v>
      </c>
      <c r="M289" s="1"/>
      <c r="N289" s="1"/>
      <c r="O289" s="1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idden="1">
      <c r="A290" s="1" t="s">
        <v>1081</v>
      </c>
      <c r="B290" s="1" t="s">
        <v>1082</v>
      </c>
      <c r="C290" s="1" t="s">
        <v>191</v>
      </c>
      <c r="D290" s="1" t="s">
        <v>61</v>
      </c>
      <c r="E290" s="1"/>
      <c r="F290" s="1" t="s">
        <v>73</v>
      </c>
      <c r="G290" s="1" t="s">
        <v>82</v>
      </c>
      <c r="H290" s="1">
        <v>20</v>
      </c>
      <c r="I290" s="1">
        <v>20</v>
      </c>
      <c r="J290" s="1">
        <v>20</v>
      </c>
      <c r="K290" s="1" t="s">
        <v>99</v>
      </c>
      <c r="L290" s="27">
        <v>1</v>
      </c>
      <c r="M290" s="1"/>
      <c r="N290" s="1"/>
      <c r="O290" s="1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idden="1">
      <c r="A291" s="1" t="s">
        <v>1083</v>
      </c>
      <c r="B291" s="1" t="s">
        <v>1084</v>
      </c>
      <c r="C291" s="1" t="s">
        <v>191</v>
      </c>
      <c r="D291" s="1" t="s">
        <v>61</v>
      </c>
      <c r="E291" s="1"/>
      <c r="F291" s="1" t="s">
        <v>20</v>
      </c>
      <c r="G291" s="1">
        <v>12</v>
      </c>
      <c r="H291" s="1">
        <v>12</v>
      </c>
      <c r="I291" s="1">
        <v>9</v>
      </c>
      <c r="J291" s="1">
        <v>9</v>
      </c>
      <c r="K291" s="1" t="s">
        <v>99</v>
      </c>
      <c r="L291" s="27">
        <v>1</v>
      </c>
      <c r="M291" s="1"/>
      <c r="N291" s="1"/>
      <c r="O291" s="1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idden="1">
      <c r="A292" s="1" t="s">
        <v>1085</v>
      </c>
      <c r="B292" s="1" t="s">
        <v>1086</v>
      </c>
      <c r="C292" s="1" t="s">
        <v>191</v>
      </c>
      <c r="D292" s="1" t="s">
        <v>61</v>
      </c>
      <c r="E292" s="1"/>
      <c r="F292" s="1" t="s">
        <v>73</v>
      </c>
      <c r="G292" s="1" t="s">
        <v>82</v>
      </c>
      <c r="H292" s="1">
        <v>21</v>
      </c>
      <c r="I292" s="1">
        <v>18</v>
      </c>
      <c r="J292" s="1">
        <v>18</v>
      </c>
      <c r="K292" s="1" t="s">
        <v>99</v>
      </c>
      <c r="L292" s="27">
        <v>1</v>
      </c>
      <c r="M292" s="1"/>
      <c r="N292" s="1"/>
      <c r="O292" s="1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idden="1">
      <c r="A293" s="1" t="s">
        <v>1297</v>
      </c>
      <c r="B293" s="1" t="s">
        <v>1298</v>
      </c>
      <c r="C293" s="1" t="s">
        <v>191</v>
      </c>
      <c r="D293" s="1" t="s">
        <v>61</v>
      </c>
      <c r="E293" s="1"/>
      <c r="F293" s="1" t="s">
        <v>73</v>
      </c>
      <c r="G293" s="1">
        <v>11</v>
      </c>
      <c r="H293" s="1">
        <v>13</v>
      </c>
      <c r="I293" s="1">
        <v>11</v>
      </c>
      <c r="J293" s="1">
        <v>11</v>
      </c>
      <c r="K293" s="1" t="s">
        <v>99</v>
      </c>
      <c r="L293" s="27">
        <v>1</v>
      </c>
      <c r="M293" s="1"/>
      <c r="N293" s="1"/>
      <c r="O293" s="1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idden="1">
      <c r="A294" s="1" t="s">
        <v>1299</v>
      </c>
      <c r="B294" s="1" t="s">
        <v>1300</v>
      </c>
      <c r="C294" s="1" t="s">
        <v>191</v>
      </c>
      <c r="D294" s="1" t="s">
        <v>61</v>
      </c>
      <c r="E294" s="1"/>
      <c r="F294" s="1" t="s">
        <v>73</v>
      </c>
      <c r="G294" s="1" t="s">
        <v>82</v>
      </c>
      <c r="H294" s="1">
        <v>19</v>
      </c>
      <c r="I294" s="1">
        <v>20</v>
      </c>
      <c r="J294" s="1">
        <v>20</v>
      </c>
      <c r="K294" s="1" t="s">
        <v>99</v>
      </c>
      <c r="L294" s="27">
        <v>1</v>
      </c>
      <c r="M294" s="1"/>
      <c r="N294" s="1"/>
      <c r="O294" s="1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idden="1">
      <c r="A295" s="1" t="s">
        <v>1301</v>
      </c>
      <c r="B295" s="1" t="s">
        <v>1302</v>
      </c>
      <c r="C295" s="1" t="s">
        <v>191</v>
      </c>
      <c r="D295" s="1" t="s">
        <v>61</v>
      </c>
      <c r="E295" s="1"/>
      <c r="F295" s="1" t="s">
        <v>73</v>
      </c>
      <c r="G295" s="1">
        <v>11</v>
      </c>
      <c r="H295" s="1">
        <v>16</v>
      </c>
      <c r="I295" s="1">
        <v>14</v>
      </c>
      <c r="J295" s="1">
        <v>14</v>
      </c>
      <c r="K295" s="1" t="s">
        <v>99</v>
      </c>
      <c r="L295" s="27">
        <v>44201</v>
      </c>
      <c r="M295" s="1"/>
      <c r="N295" s="1"/>
      <c r="O295" s="1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idden="1">
      <c r="A296" s="1" t="s">
        <v>1303</v>
      </c>
      <c r="B296" s="1" t="s">
        <v>1304</v>
      </c>
      <c r="C296" s="1" t="s">
        <v>191</v>
      </c>
      <c r="D296" s="1" t="s">
        <v>61</v>
      </c>
      <c r="E296" s="1"/>
      <c r="F296" s="1" t="s">
        <v>73</v>
      </c>
      <c r="G296" s="1" t="s">
        <v>82</v>
      </c>
      <c r="H296" s="1">
        <v>22</v>
      </c>
      <c r="I296" s="1">
        <v>21</v>
      </c>
      <c r="J296" s="1">
        <v>21</v>
      </c>
      <c r="K296" s="1" t="s">
        <v>99</v>
      </c>
      <c r="L296" s="27">
        <v>44198</v>
      </c>
      <c r="M296" s="1"/>
      <c r="N296" s="1"/>
      <c r="O296" s="1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idden="1">
      <c r="A297" s="1" t="s">
        <v>1087</v>
      </c>
      <c r="B297" s="1" t="s">
        <v>1088</v>
      </c>
      <c r="C297" s="1" t="s">
        <v>191</v>
      </c>
      <c r="D297" s="1" t="s">
        <v>61</v>
      </c>
      <c r="E297" s="1"/>
      <c r="F297" s="1" t="s">
        <v>20</v>
      </c>
      <c r="G297" s="1">
        <v>8</v>
      </c>
      <c r="H297" s="1">
        <v>10</v>
      </c>
      <c r="I297" s="1">
        <v>8</v>
      </c>
      <c r="J297" s="1">
        <v>8</v>
      </c>
      <c r="K297" s="1" t="s">
        <v>99</v>
      </c>
      <c r="L297" s="27">
        <v>1</v>
      </c>
      <c r="M297" s="1"/>
      <c r="N297" s="1"/>
      <c r="O297" s="1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idden="1">
      <c r="A298" s="1" t="s">
        <v>1089</v>
      </c>
      <c r="B298" s="1" t="s">
        <v>1090</v>
      </c>
      <c r="C298" s="1" t="s">
        <v>191</v>
      </c>
      <c r="D298" s="1" t="s">
        <v>61</v>
      </c>
      <c r="E298" s="1"/>
      <c r="F298" s="1" t="s">
        <v>73</v>
      </c>
      <c r="G298" s="1" t="s">
        <v>82</v>
      </c>
      <c r="H298" s="1">
        <v>16</v>
      </c>
      <c r="I298" s="1">
        <v>14</v>
      </c>
      <c r="J298" s="1">
        <v>14</v>
      </c>
      <c r="K298" s="1" t="s">
        <v>99</v>
      </c>
      <c r="L298" s="27">
        <v>1</v>
      </c>
      <c r="M298" s="1"/>
      <c r="N298" s="1"/>
      <c r="O298" s="1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idden="1">
      <c r="A299" s="1" t="s">
        <v>1487</v>
      </c>
      <c r="B299" s="1" t="s">
        <v>1488</v>
      </c>
      <c r="C299" s="1" t="s">
        <v>305</v>
      </c>
      <c r="D299" s="1" t="s">
        <v>388</v>
      </c>
      <c r="E299" s="1"/>
      <c r="F299" s="1" t="s">
        <v>207</v>
      </c>
      <c r="G299" s="1">
        <v>0.5</v>
      </c>
      <c r="H299" s="1">
        <v>1</v>
      </c>
      <c r="I299" s="1">
        <v>1</v>
      </c>
      <c r="J299" s="1">
        <v>1</v>
      </c>
      <c r="K299" s="1" t="s">
        <v>393</v>
      </c>
      <c r="L299" s="27" t="s">
        <v>1489</v>
      </c>
      <c r="M299" s="1"/>
      <c r="N299" s="1"/>
      <c r="O299" s="1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idden="1">
      <c r="A300" s="1" t="s">
        <v>952</v>
      </c>
      <c r="B300" s="1" t="s">
        <v>953</v>
      </c>
      <c r="C300" s="1" t="s">
        <v>56</v>
      </c>
      <c r="D300" s="1" t="s">
        <v>61</v>
      </c>
      <c r="E300" s="1"/>
      <c r="F300" s="1" t="s">
        <v>73</v>
      </c>
      <c r="G300" s="1">
        <v>15</v>
      </c>
      <c r="H300" s="1">
        <v>20</v>
      </c>
      <c r="I300" s="1">
        <v>16</v>
      </c>
      <c r="J300" s="1">
        <v>16</v>
      </c>
      <c r="K300" s="1" t="s">
        <v>99</v>
      </c>
      <c r="L300" s="27">
        <v>1</v>
      </c>
      <c r="M300" s="1"/>
      <c r="N300" s="1"/>
      <c r="O300" s="1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idden="1">
      <c r="A301" s="1" t="s">
        <v>954</v>
      </c>
      <c r="B301" s="1" t="s">
        <v>955</v>
      </c>
      <c r="C301" s="1" t="s">
        <v>56</v>
      </c>
      <c r="D301" s="1" t="s">
        <v>61</v>
      </c>
      <c r="E301" s="1"/>
      <c r="F301" s="1" t="s">
        <v>73</v>
      </c>
      <c r="G301" s="1" t="s">
        <v>82</v>
      </c>
      <c r="H301" s="1">
        <v>28</v>
      </c>
      <c r="I301" s="1">
        <v>25</v>
      </c>
      <c r="J301" s="1">
        <v>25</v>
      </c>
      <c r="K301" s="1" t="s">
        <v>99</v>
      </c>
      <c r="L301" s="27">
        <v>1</v>
      </c>
      <c r="M301" s="1"/>
      <c r="N301" s="1"/>
      <c r="O301" s="1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idden="1">
      <c r="A302" s="1" t="s">
        <v>155</v>
      </c>
      <c r="B302" s="1" t="s">
        <v>156</v>
      </c>
      <c r="C302" s="1" t="s">
        <v>157</v>
      </c>
      <c r="D302" s="1" t="s">
        <v>18</v>
      </c>
      <c r="E302" s="1" t="s">
        <v>40</v>
      </c>
      <c r="F302" s="1" t="s">
        <v>73</v>
      </c>
      <c r="G302" s="1">
        <v>2</v>
      </c>
      <c r="H302" s="1">
        <v>5</v>
      </c>
      <c r="I302" s="1">
        <v>3</v>
      </c>
      <c r="J302" s="1">
        <v>3</v>
      </c>
      <c r="K302" s="1" t="s">
        <v>99</v>
      </c>
      <c r="L302" s="27">
        <v>1</v>
      </c>
      <c r="M302" s="1"/>
      <c r="N302" s="1"/>
      <c r="O302" s="1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idden="1">
      <c r="A303" s="1" t="s">
        <v>158</v>
      </c>
      <c r="B303" s="1" t="s">
        <v>159</v>
      </c>
      <c r="C303" s="1" t="s">
        <v>134</v>
      </c>
      <c r="D303" s="1" t="s">
        <v>18</v>
      </c>
      <c r="E303" s="1" t="s">
        <v>32</v>
      </c>
      <c r="F303" s="1" t="s">
        <v>73</v>
      </c>
      <c r="G303" s="1">
        <v>2</v>
      </c>
      <c r="H303" s="1">
        <v>5</v>
      </c>
      <c r="I303" s="1">
        <v>3</v>
      </c>
      <c r="J303" s="1">
        <v>3</v>
      </c>
      <c r="K303" s="1" t="s">
        <v>99</v>
      </c>
      <c r="L303" s="27">
        <v>1</v>
      </c>
      <c r="M303" s="1"/>
      <c r="N303" s="1"/>
      <c r="O303" s="1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idden="1">
      <c r="A304" s="1" t="s">
        <v>1578</v>
      </c>
      <c r="B304" s="1"/>
      <c r="C304" s="1" t="s">
        <v>1579</v>
      </c>
      <c r="D304" s="1" t="s">
        <v>61</v>
      </c>
      <c r="E304" s="1"/>
      <c r="F304" s="1" t="s">
        <v>73</v>
      </c>
      <c r="G304" s="1">
        <v>13</v>
      </c>
      <c r="H304" s="1"/>
      <c r="I304" s="1">
        <v>16</v>
      </c>
      <c r="J304" s="1"/>
      <c r="K304" s="1" t="s">
        <v>60</v>
      </c>
      <c r="L304" s="27">
        <v>1</v>
      </c>
      <c r="M304" s="1"/>
      <c r="N304" s="1"/>
      <c r="O304" s="1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idden="1">
      <c r="A305" s="1" t="s">
        <v>450</v>
      </c>
      <c r="B305" s="1" t="s">
        <v>451</v>
      </c>
      <c r="C305" s="1" t="s">
        <v>447</v>
      </c>
      <c r="D305" s="1" t="s">
        <v>61</v>
      </c>
      <c r="E305" s="1"/>
      <c r="F305" s="1" t="s">
        <v>73</v>
      </c>
      <c r="G305" s="1" t="s">
        <v>82</v>
      </c>
      <c r="H305" s="1">
        <v>3</v>
      </c>
      <c r="I305" s="1">
        <v>4</v>
      </c>
      <c r="J305" s="1">
        <v>4</v>
      </c>
      <c r="K305" s="1" t="s">
        <v>452</v>
      </c>
      <c r="L305" s="27" t="s">
        <v>116</v>
      </c>
      <c r="M305" s="1"/>
      <c r="N305" s="1"/>
      <c r="O305" s="1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idden="1">
      <c r="A306" s="1" t="s">
        <v>1580</v>
      </c>
      <c r="B306" s="1"/>
      <c r="C306" s="1" t="s">
        <v>1581</v>
      </c>
      <c r="D306" s="1" t="s">
        <v>636</v>
      </c>
      <c r="E306" s="1" t="s">
        <v>46</v>
      </c>
      <c r="F306" s="1" t="s">
        <v>62</v>
      </c>
      <c r="G306" s="1">
        <v>2</v>
      </c>
      <c r="H306" s="1"/>
      <c r="I306" s="1">
        <v>5</v>
      </c>
      <c r="J306" s="1"/>
      <c r="K306" s="1" t="s">
        <v>1582</v>
      </c>
      <c r="L306" s="27">
        <v>1</v>
      </c>
      <c r="M306" s="1"/>
      <c r="N306" s="1"/>
      <c r="O306" s="1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idden="1">
      <c r="A307" s="1" t="s">
        <v>1583</v>
      </c>
      <c r="B307" s="1"/>
      <c r="C307" s="1" t="s">
        <v>1581</v>
      </c>
      <c r="D307" s="1" t="s">
        <v>636</v>
      </c>
      <c r="E307" s="1" t="s">
        <v>46</v>
      </c>
      <c r="F307" s="1" t="s">
        <v>62</v>
      </c>
      <c r="G307" s="1">
        <v>1</v>
      </c>
      <c r="H307" s="1"/>
      <c r="I307" s="1">
        <v>3</v>
      </c>
      <c r="J307" s="1"/>
      <c r="K307" s="1" t="s">
        <v>1582</v>
      </c>
      <c r="L307" s="27">
        <v>44233</v>
      </c>
      <c r="M307" s="1"/>
      <c r="N307" s="1"/>
      <c r="O307" s="1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idden="1">
      <c r="A308" s="1" t="s">
        <v>1485</v>
      </c>
      <c r="B308" s="1" t="s">
        <v>1486</v>
      </c>
      <c r="C308" s="1" t="s">
        <v>305</v>
      </c>
      <c r="D308" s="1" t="s">
        <v>372</v>
      </c>
      <c r="E308" s="1"/>
      <c r="F308" s="1" t="s">
        <v>20</v>
      </c>
      <c r="G308" s="1">
        <v>6</v>
      </c>
      <c r="H308" s="1">
        <v>7</v>
      </c>
      <c r="I308" s="1">
        <v>8</v>
      </c>
      <c r="J308" s="1">
        <v>8</v>
      </c>
      <c r="K308" s="1" t="s">
        <v>99</v>
      </c>
      <c r="L308" s="27">
        <v>44198</v>
      </c>
      <c r="M308" s="1"/>
      <c r="N308" s="1"/>
      <c r="O308" s="1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idden="1">
      <c r="A309" s="1" t="s">
        <v>645</v>
      </c>
      <c r="B309" s="1" t="s">
        <v>646</v>
      </c>
      <c r="C309" s="1" t="s">
        <v>305</v>
      </c>
      <c r="D309" s="1" t="s">
        <v>610</v>
      </c>
      <c r="E309" s="1"/>
      <c r="F309" s="1" t="s">
        <v>62</v>
      </c>
      <c r="G309" s="1">
        <v>0.33</v>
      </c>
      <c r="H309" s="1">
        <v>1</v>
      </c>
      <c r="I309" s="1">
        <v>1</v>
      </c>
      <c r="J309" s="1">
        <v>1</v>
      </c>
      <c r="K309" s="1" t="s">
        <v>393</v>
      </c>
      <c r="L309" s="27"/>
      <c r="M309" s="1"/>
      <c r="N309" s="1"/>
      <c r="O309" s="1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idden="1">
      <c r="A310" s="1" t="s">
        <v>1009</v>
      </c>
      <c r="B310" s="1" t="s">
        <v>1010</v>
      </c>
      <c r="C310" s="1" t="s">
        <v>305</v>
      </c>
      <c r="D310" s="1" t="s">
        <v>1011</v>
      </c>
      <c r="E310" s="1" t="s">
        <v>1012</v>
      </c>
      <c r="F310" s="1" t="s">
        <v>62</v>
      </c>
      <c r="G310" s="1">
        <v>2</v>
      </c>
      <c r="H310" s="1">
        <v>8</v>
      </c>
      <c r="I310" s="1">
        <v>5</v>
      </c>
      <c r="J310" s="1">
        <v>5</v>
      </c>
      <c r="K310" s="1" t="s">
        <v>393</v>
      </c>
      <c r="L310" s="27">
        <v>44198</v>
      </c>
      <c r="M310" s="1"/>
      <c r="N310" s="1"/>
      <c r="O310" s="1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idden="1">
      <c r="A311" s="1" t="s">
        <v>267</v>
      </c>
      <c r="B311" s="1" t="s">
        <v>268</v>
      </c>
      <c r="C311" s="1" t="s">
        <v>259</v>
      </c>
      <c r="D311" s="1" t="s">
        <v>18</v>
      </c>
      <c r="E311" s="1"/>
      <c r="F311" s="1" t="s">
        <v>20</v>
      </c>
      <c r="G311" s="1" t="s">
        <v>194</v>
      </c>
      <c r="H311" s="1">
        <v>8</v>
      </c>
      <c r="I311" s="1" t="s">
        <v>194</v>
      </c>
      <c r="J311" s="1">
        <v>8</v>
      </c>
      <c r="K311" s="1" t="s">
        <v>99</v>
      </c>
      <c r="L311" s="27">
        <v>1</v>
      </c>
      <c r="M311" s="1" t="s">
        <v>269</v>
      </c>
      <c r="N311" s="1"/>
      <c r="O311" s="1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idden="1">
      <c r="A312" s="1" t="s">
        <v>263</v>
      </c>
      <c r="B312" s="1" t="s">
        <v>264</v>
      </c>
      <c r="C312" s="1" t="s">
        <v>259</v>
      </c>
      <c r="D312" s="1" t="s">
        <v>18</v>
      </c>
      <c r="E312" s="1"/>
      <c r="F312" s="1" t="s">
        <v>20</v>
      </c>
      <c r="G312" s="1" t="s">
        <v>194</v>
      </c>
      <c r="H312" s="1">
        <v>8</v>
      </c>
      <c r="I312" s="1" t="s">
        <v>194</v>
      </c>
      <c r="J312" s="1">
        <v>9</v>
      </c>
      <c r="K312" s="1" t="s">
        <v>99</v>
      </c>
      <c r="L312" s="27" t="s">
        <v>125</v>
      </c>
      <c r="M312" s="1"/>
      <c r="N312" s="1"/>
      <c r="O312" s="1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idden="1">
      <c r="A313" s="1" t="s">
        <v>265</v>
      </c>
      <c r="B313" s="1" t="s">
        <v>266</v>
      </c>
      <c r="C313" s="1" t="s">
        <v>259</v>
      </c>
      <c r="D313" s="1" t="s">
        <v>18</v>
      </c>
      <c r="E313" s="1"/>
      <c r="F313" s="1" t="s">
        <v>20</v>
      </c>
      <c r="G313" s="1" t="s">
        <v>194</v>
      </c>
      <c r="H313" s="1">
        <v>8</v>
      </c>
      <c r="I313" s="1" t="s">
        <v>194</v>
      </c>
      <c r="J313" s="1">
        <v>9</v>
      </c>
      <c r="K313" s="1" t="s">
        <v>99</v>
      </c>
      <c r="L313" s="27" t="s">
        <v>112</v>
      </c>
      <c r="M313" s="1"/>
      <c r="N313" s="1"/>
      <c r="O313" s="1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idden="1">
      <c r="A314" s="1" t="s">
        <v>261</v>
      </c>
      <c r="B314" s="1" t="s">
        <v>262</v>
      </c>
      <c r="C314" s="1" t="s">
        <v>259</v>
      </c>
      <c r="D314" s="1" t="s">
        <v>18</v>
      </c>
      <c r="E314" s="1"/>
      <c r="F314" s="1" t="s">
        <v>20</v>
      </c>
      <c r="G314" s="1" t="s">
        <v>194</v>
      </c>
      <c r="H314" s="1">
        <v>6</v>
      </c>
      <c r="I314" s="1" t="s">
        <v>194</v>
      </c>
      <c r="J314" s="1">
        <v>8</v>
      </c>
      <c r="K314" s="1" t="s">
        <v>99</v>
      </c>
      <c r="L314" s="27" t="s">
        <v>125</v>
      </c>
      <c r="M314" s="1"/>
      <c r="N314" s="1"/>
      <c r="O314" s="1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idden="1">
      <c r="A315" s="1" t="s">
        <v>257</v>
      </c>
      <c r="B315" s="1" t="s">
        <v>258</v>
      </c>
      <c r="C315" s="1" t="s">
        <v>259</v>
      </c>
      <c r="D315" s="1" t="s">
        <v>18</v>
      </c>
      <c r="E315" s="1"/>
      <c r="F315" s="1" t="s">
        <v>20</v>
      </c>
      <c r="G315" s="1">
        <v>2</v>
      </c>
      <c r="H315" s="1">
        <v>3</v>
      </c>
      <c r="I315" s="1">
        <v>3</v>
      </c>
      <c r="J315" s="1">
        <v>4</v>
      </c>
      <c r="K315" s="1" t="s">
        <v>99</v>
      </c>
      <c r="L315" s="27" t="s">
        <v>260</v>
      </c>
      <c r="M315" s="1"/>
      <c r="N315" s="1"/>
      <c r="O315" s="1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idden="1">
      <c r="A316" s="1" t="s">
        <v>718</v>
      </c>
      <c r="B316" s="1" t="s">
        <v>719</v>
      </c>
      <c r="C316" s="1" t="s">
        <v>720</v>
      </c>
      <c r="D316" s="1" t="s">
        <v>61</v>
      </c>
      <c r="E316" s="1" t="s">
        <v>40</v>
      </c>
      <c r="F316" s="1" t="s">
        <v>73</v>
      </c>
      <c r="G316" s="1">
        <v>3</v>
      </c>
      <c r="H316" s="1">
        <v>5</v>
      </c>
      <c r="I316" s="1">
        <v>4</v>
      </c>
      <c r="J316" s="1">
        <v>4</v>
      </c>
      <c r="K316" s="1" t="s">
        <v>393</v>
      </c>
      <c r="L316" s="27"/>
      <c r="M316" s="1"/>
      <c r="N316" s="1"/>
      <c r="O316" s="1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1" t="s">
        <v>136</v>
      </c>
      <c r="B317" s="1" t="s">
        <v>137</v>
      </c>
      <c r="C317" s="1" t="s">
        <v>60</v>
      </c>
      <c r="D317" s="1" t="s">
        <v>61</v>
      </c>
      <c r="E317" s="1" t="s">
        <v>61</v>
      </c>
      <c r="F317" s="1" t="s">
        <v>73</v>
      </c>
      <c r="G317" s="1">
        <v>9</v>
      </c>
      <c r="H317" s="1">
        <v>17</v>
      </c>
      <c r="I317" s="1">
        <v>20</v>
      </c>
      <c r="J317" s="1">
        <v>20</v>
      </c>
      <c r="K317" s="1" t="s">
        <v>60</v>
      </c>
      <c r="L317" s="27" t="s">
        <v>112</v>
      </c>
      <c r="M317" s="1"/>
      <c r="N317" s="1"/>
      <c r="O317" s="1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idden="1">
      <c r="A318" s="1" t="s">
        <v>1193</v>
      </c>
      <c r="B318" s="1" t="s">
        <v>1194</v>
      </c>
      <c r="C318" s="1" t="s">
        <v>60</v>
      </c>
      <c r="D318" s="1" t="s">
        <v>61</v>
      </c>
      <c r="E318" s="1"/>
      <c r="F318" s="1" t="s">
        <v>73</v>
      </c>
      <c r="G318" s="1">
        <v>25</v>
      </c>
      <c r="H318" s="1">
        <v>75</v>
      </c>
      <c r="I318" s="1">
        <v>50</v>
      </c>
      <c r="J318" s="1">
        <v>50</v>
      </c>
      <c r="K318" s="1" t="s">
        <v>60</v>
      </c>
      <c r="L318" s="27">
        <v>1</v>
      </c>
      <c r="M318" s="1"/>
      <c r="N318" s="1"/>
      <c r="O318" s="1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1" t="s">
        <v>270</v>
      </c>
      <c r="B319" s="1" t="s">
        <v>271</v>
      </c>
      <c r="C319" s="1" t="s">
        <v>272</v>
      </c>
      <c r="D319" s="1" t="s">
        <v>18</v>
      </c>
      <c r="E319" s="1" t="s">
        <v>61</v>
      </c>
      <c r="F319" s="1" t="s">
        <v>20</v>
      </c>
      <c r="G319" s="1">
        <v>5</v>
      </c>
      <c r="H319" s="1">
        <v>9</v>
      </c>
      <c r="I319" s="1">
        <v>7</v>
      </c>
      <c r="J319" s="1">
        <v>7</v>
      </c>
      <c r="K319" s="1" t="s">
        <v>99</v>
      </c>
      <c r="L319" s="27">
        <v>1</v>
      </c>
      <c r="M319" s="1"/>
      <c r="N319" s="1"/>
      <c r="O319" s="1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idden="1">
      <c r="A320" s="1" t="s">
        <v>985</v>
      </c>
      <c r="B320" s="1" t="s">
        <v>986</v>
      </c>
      <c r="C320" s="1" t="s">
        <v>56</v>
      </c>
      <c r="D320" s="1" t="s">
        <v>18</v>
      </c>
      <c r="E320" s="1" t="s">
        <v>835</v>
      </c>
      <c r="F320" s="1" t="s">
        <v>73</v>
      </c>
      <c r="G320" s="1">
        <v>8</v>
      </c>
      <c r="H320" s="1">
        <v>11</v>
      </c>
      <c r="I320" s="1">
        <v>8</v>
      </c>
      <c r="J320" s="1">
        <v>8</v>
      </c>
      <c r="K320" s="1" t="s">
        <v>987</v>
      </c>
      <c r="L320" s="27">
        <v>44202</v>
      </c>
      <c r="M320" s="1"/>
      <c r="N320" s="1"/>
      <c r="O320" s="1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idden="1">
      <c r="A321" s="1" t="s">
        <v>990</v>
      </c>
      <c r="B321" s="1" t="s">
        <v>991</v>
      </c>
      <c r="C321" s="1" t="s">
        <v>56</v>
      </c>
      <c r="D321" s="1" t="s">
        <v>18</v>
      </c>
      <c r="E321" s="1" t="s">
        <v>835</v>
      </c>
      <c r="F321" s="1" t="s">
        <v>73</v>
      </c>
      <c r="G321" s="1" t="s">
        <v>82</v>
      </c>
      <c r="H321" s="1">
        <v>22</v>
      </c>
      <c r="I321" s="1">
        <v>17</v>
      </c>
      <c r="J321" s="1">
        <v>17</v>
      </c>
      <c r="K321" s="1" t="s">
        <v>987</v>
      </c>
      <c r="L321" s="27">
        <v>1</v>
      </c>
      <c r="M321" s="1"/>
      <c r="N321" s="1"/>
      <c r="O321" s="1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idden="1">
      <c r="A322" s="1" t="s">
        <v>994</v>
      </c>
      <c r="B322" s="1" t="s">
        <v>995</v>
      </c>
      <c r="C322" s="1" t="s">
        <v>56</v>
      </c>
      <c r="D322" s="1" t="s">
        <v>18</v>
      </c>
      <c r="E322" s="1" t="s">
        <v>835</v>
      </c>
      <c r="F322" s="1" t="s">
        <v>73</v>
      </c>
      <c r="G322" s="1">
        <v>23</v>
      </c>
      <c r="H322" s="1">
        <v>52</v>
      </c>
      <c r="I322" s="1">
        <v>8</v>
      </c>
      <c r="J322" s="1">
        <v>8</v>
      </c>
      <c r="K322" s="1" t="s">
        <v>987</v>
      </c>
      <c r="L322" s="27">
        <v>1</v>
      </c>
      <c r="M322" s="1"/>
      <c r="N322" s="1"/>
      <c r="O322" s="1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idden="1">
      <c r="A323" s="1" t="s">
        <v>992</v>
      </c>
      <c r="B323" s="1" t="s">
        <v>993</v>
      </c>
      <c r="C323" s="1" t="s">
        <v>56</v>
      </c>
      <c r="D323" s="1" t="s">
        <v>18</v>
      </c>
      <c r="E323" s="1" t="s">
        <v>835</v>
      </c>
      <c r="F323" s="1" t="s">
        <v>73</v>
      </c>
      <c r="G323" s="1" t="s">
        <v>82</v>
      </c>
      <c r="H323" s="1">
        <v>63</v>
      </c>
      <c r="I323" s="1">
        <v>40</v>
      </c>
      <c r="J323" s="1">
        <v>40</v>
      </c>
      <c r="K323" s="1" t="s">
        <v>987</v>
      </c>
      <c r="L323" s="27">
        <v>1</v>
      </c>
      <c r="M323" s="1"/>
      <c r="N323" s="1"/>
      <c r="O323" s="1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idden="1">
      <c r="A324" s="1" t="s">
        <v>988</v>
      </c>
      <c r="B324" s="1" t="s">
        <v>989</v>
      </c>
      <c r="C324" s="1" t="s">
        <v>56</v>
      </c>
      <c r="D324" s="1" t="s">
        <v>18</v>
      </c>
      <c r="E324" s="1" t="s">
        <v>835</v>
      </c>
      <c r="F324" s="1" t="s">
        <v>73</v>
      </c>
      <c r="G324" s="1" t="s">
        <v>82</v>
      </c>
      <c r="H324" s="1">
        <v>15</v>
      </c>
      <c r="I324" s="1">
        <v>11</v>
      </c>
      <c r="J324" s="1">
        <v>11</v>
      </c>
      <c r="K324" s="1" t="s">
        <v>987</v>
      </c>
      <c r="L324" s="27">
        <v>44198</v>
      </c>
      <c r="M324" s="1"/>
      <c r="N324" s="1"/>
      <c r="O324" s="1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idden="1">
      <c r="A325" s="1" t="s">
        <v>721</v>
      </c>
      <c r="B325" s="1" t="s">
        <v>722</v>
      </c>
      <c r="C325" s="1" t="s">
        <v>723</v>
      </c>
      <c r="D325" s="1" t="s">
        <v>61</v>
      </c>
      <c r="E325" s="1"/>
      <c r="F325" s="1" t="s">
        <v>73</v>
      </c>
      <c r="G325" s="1">
        <v>2</v>
      </c>
      <c r="H325" s="1">
        <v>5</v>
      </c>
      <c r="I325" s="1">
        <v>3</v>
      </c>
      <c r="J325" s="1">
        <v>3</v>
      </c>
      <c r="K325" s="1"/>
      <c r="L325" s="27"/>
      <c r="M325" s="1"/>
      <c r="N325" s="1"/>
      <c r="O325" s="1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idden="1">
      <c r="A326" s="1" t="s">
        <v>1483</v>
      </c>
      <c r="B326" s="1" t="s">
        <v>1484</v>
      </c>
      <c r="C326" s="1" t="s">
        <v>305</v>
      </c>
      <c r="D326" s="1" t="s">
        <v>388</v>
      </c>
      <c r="E326" s="1"/>
      <c r="F326" s="1" t="s">
        <v>62</v>
      </c>
      <c r="G326" s="1">
        <v>3</v>
      </c>
      <c r="H326" s="1">
        <v>6</v>
      </c>
      <c r="I326" s="1">
        <v>6</v>
      </c>
      <c r="J326" s="1">
        <v>6</v>
      </c>
      <c r="K326" s="1" t="s">
        <v>393</v>
      </c>
      <c r="L326" s="27">
        <v>44198</v>
      </c>
      <c r="M326" s="1"/>
      <c r="N326" s="1"/>
      <c r="O326" s="1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idden="1">
      <c r="A327" s="1" t="s">
        <v>54</v>
      </c>
      <c r="B327" s="1" t="s">
        <v>55</v>
      </c>
      <c r="C327" s="1" t="s">
        <v>56</v>
      </c>
      <c r="D327" s="1" t="s">
        <v>18</v>
      </c>
      <c r="E327" s="1"/>
      <c r="F327" s="1" t="s">
        <v>20</v>
      </c>
      <c r="G327" s="1">
        <v>6</v>
      </c>
      <c r="H327" s="1">
        <v>10</v>
      </c>
      <c r="I327" s="1">
        <v>6</v>
      </c>
      <c r="J327" s="1">
        <v>6</v>
      </c>
      <c r="K327" s="1"/>
      <c r="L327" s="27" t="s">
        <v>57</v>
      </c>
      <c r="M327" s="1"/>
      <c r="N327" s="1"/>
      <c r="O327" s="1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idden="1">
      <c r="A328" s="1" t="s">
        <v>724</v>
      </c>
      <c r="B328" s="1" t="s">
        <v>725</v>
      </c>
      <c r="C328" s="1" t="s">
        <v>687</v>
      </c>
      <c r="D328" s="1" t="s">
        <v>61</v>
      </c>
      <c r="E328" s="1" t="s">
        <v>32</v>
      </c>
      <c r="F328" s="1" t="s">
        <v>73</v>
      </c>
      <c r="G328" s="1">
        <v>7</v>
      </c>
      <c r="H328" s="1">
        <v>9</v>
      </c>
      <c r="I328" s="1">
        <v>8</v>
      </c>
      <c r="J328" s="1">
        <v>8</v>
      </c>
      <c r="K328" s="1"/>
      <c r="L328" s="27"/>
      <c r="M328" s="1"/>
      <c r="N328" s="1"/>
      <c r="O328" s="1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idden="1">
      <c r="A329" s="1" t="s">
        <v>1222</v>
      </c>
      <c r="B329" s="1" t="s">
        <v>1223</v>
      </c>
      <c r="C329" s="1" t="s">
        <v>60</v>
      </c>
      <c r="D329" s="1" t="s">
        <v>61</v>
      </c>
      <c r="E329" s="1"/>
      <c r="F329" s="1" t="s">
        <v>20</v>
      </c>
      <c r="G329" s="1">
        <v>3</v>
      </c>
      <c r="H329" s="1">
        <v>5</v>
      </c>
      <c r="I329" s="1">
        <v>3</v>
      </c>
      <c r="J329" s="1">
        <v>4</v>
      </c>
      <c r="K329" s="1" t="s">
        <v>60</v>
      </c>
      <c r="L329" s="27">
        <v>44208</v>
      </c>
      <c r="M329" s="1"/>
      <c r="N329" s="1"/>
      <c r="O329" s="1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idden="1">
      <c r="A330" s="1" t="s">
        <v>1481</v>
      </c>
      <c r="B330" s="1" t="s">
        <v>1482</v>
      </c>
      <c r="C330" s="1" t="s">
        <v>305</v>
      </c>
      <c r="D330" s="1" t="s">
        <v>636</v>
      </c>
      <c r="E330" s="1"/>
      <c r="F330" s="1" t="s">
        <v>20</v>
      </c>
      <c r="G330" s="1">
        <v>3</v>
      </c>
      <c r="H330" s="1">
        <v>6</v>
      </c>
      <c r="I330" s="1">
        <v>4</v>
      </c>
      <c r="J330" s="1">
        <v>4</v>
      </c>
      <c r="K330" s="1" t="s">
        <v>393</v>
      </c>
      <c r="L330" s="27">
        <v>44198</v>
      </c>
      <c r="M330" s="1"/>
      <c r="N330" s="1"/>
      <c r="O330" s="1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idden="1">
      <c r="A331" s="1" t="s">
        <v>400</v>
      </c>
      <c r="B331" s="1" t="s">
        <v>401</v>
      </c>
      <c r="C331" s="1" t="s">
        <v>206</v>
      </c>
      <c r="D331" s="1" t="s">
        <v>388</v>
      </c>
      <c r="E331" s="1" t="s">
        <v>111</v>
      </c>
      <c r="F331" s="1" t="s">
        <v>62</v>
      </c>
      <c r="G331" s="1">
        <v>5</v>
      </c>
      <c r="H331" s="1">
        <v>9</v>
      </c>
      <c r="I331" s="1">
        <v>8</v>
      </c>
      <c r="J331" s="1">
        <v>8</v>
      </c>
      <c r="K331" s="1" t="s">
        <v>393</v>
      </c>
      <c r="L331" s="27" t="s">
        <v>399</v>
      </c>
      <c r="M331" s="1" t="s">
        <v>402</v>
      </c>
      <c r="N331" s="1"/>
      <c r="O331" s="1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idden="1">
      <c r="A332" s="1" t="s">
        <v>1023</v>
      </c>
      <c r="B332" s="1" t="s">
        <v>1024</v>
      </c>
      <c r="C332" s="1" t="s">
        <v>305</v>
      </c>
      <c r="D332" s="1" t="s">
        <v>388</v>
      </c>
      <c r="E332" s="1" t="s">
        <v>870</v>
      </c>
      <c r="F332" s="1" t="s">
        <v>207</v>
      </c>
      <c r="G332" s="1">
        <v>0.5</v>
      </c>
      <c r="H332" s="1">
        <v>0.5</v>
      </c>
      <c r="I332" s="1">
        <v>1</v>
      </c>
      <c r="J332" s="1">
        <v>1</v>
      </c>
      <c r="K332" s="1" t="s">
        <v>606</v>
      </c>
      <c r="L332" s="27" t="s">
        <v>1006</v>
      </c>
      <c r="M332" s="1"/>
      <c r="N332" s="1"/>
      <c r="O332" s="1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idden="1">
      <c r="A333" s="1" t="s">
        <v>186</v>
      </c>
      <c r="B333" s="1" t="s">
        <v>187</v>
      </c>
      <c r="C333" s="1" t="s">
        <v>180</v>
      </c>
      <c r="D333" s="1" t="s">
        <v>18</v>
      </c>
      <c r="E333" s="1" t="s">
        <v>188</v>
      </c>
      <c r="F333" s="1" t="s">
        <v>62</v>
      </c>
      <c r="G333" s="1">
        <v>7</v>
      </c>
      <c r="H333" s="1">
        <v>5</v>
      </c>
      <c r="I333" s="1">
        <v>7</v>
      </c>
      <c r="J333" s="1">
        <v>7</v>
      </c>
      <c r="K333" s="1" t="s">
        <v>182</v>
      </c>
      <c r="L333" s="27">
        <v>1</v>
      </c>
      <c r="M333" s="1"/>
      <c r="N333" s="1"/>
      <c r="O333" s="1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idden="1">
      <c r="A334" s="1" t="s">
        <v>1426</v>
      </c>
      <c r="B334" s="1" t="s">
        <v>1427</v>
      </c>
      <c r="C334" s="1" t="s">
        <v>305</v>
      </c>
      <c r="D334" s="1" t="s">
        <v>388</v>
      </c>
      <c r="E334" s="1"/>
      <c r="F334" s="1" t="s">
        <v>62</v>
      </c>
      <c r="G334" s="1">
        <v>2</v>
      </c>
      <c r="H334" s="1">
        <v>2</v>
      </c>
      <c r="I334" s="1">
        <v>2</v>
      </c>
      <c r="J334" s="1">
        <v>2</v>
      </c>
      <c r="K334" s="1" t="s">
        <v>393</v>
      </c>
      <c r="L334" s="27">
        <v>44201</v>
      </c>
      <c r="M334" s="1"/>
      <c r="N334" s="1"/>
      <c r="O334" s="1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idden="1">
      <c r="A335" s="1" t="s">
        <v>1540</v>
      </c>
      <c r="B335" s="1" t="s">
        <v>1541</v>
      </c>
      <c r="C335" s="1" t="s">
        <v>1542</v>
      </c>
      <c r="D335" s="1" t="s">
        <v>61</v>
      </c>
      <c r="E335" s="1"/>
      <c r="F335" s="1" t="s">
        <v>20</v>
      </c>
      <c r="G335" s="1">
        <v>1</v>
      </c>
      <c r="H335" s="1">
        <v>2</v>
      </c>
      <c r="I335" s="1">
        <v>1</v>
      </c>
      <c r="J335" s="1">
        <v>1</v>
      </c>
      <c r="K335" s="1" t="s">
        <v>894</v>
      </c>
      <c r="L335" s="27">
        <v>44239</v>
      </c>
      <c r="M335" s="1"/>
      <c r="N335" s="1"/>
      <c r="O335" s="1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idden="1">
      <c r="A336" s="1" t="s">
        <v>1224</v>
      </c>
      <c r="B336" s="1" t="s">
        <v>1225</v>
      </c>
      <c r="C336" s="1" t="s">
        <v>60</v>
      </c>
      <c r="D336" s="1" t="s">
        <v>61</v>
      </c>
      <c r="E336" s="1"/>
      <c r="F336" s="1" t="s">
        <v>20</v>
      </c>
      <c r="G336" s="1" t="s">
        <v>82</v>
      </c>
      <c r="H336" s="1">
        <v>45</v>
      </c>
      <c r="I336" s="1">
        <v>18</v>
      </c>
      <c r="J336" s="1">
        <v>18</v>
      </c>
      <c r="K336" s="1" t="s">
        <v>60</v>
      </c>
      <c r="L336" s="27">
        <v>1</v>
      </c>
      <c r="M336" s="1"/>
      <c r="N336" s="1"/>
      <c r="O336" s="1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idden="1">
      <c r="A337" s="1" t="s">
        <v>1226</v>
      </c>
      <c r="B337" s="1" t="s">
        <v>1227</v>
      </c>
      <c r="C337" s="1" t="s">
        <v>60</v>
      </c>
      <c r="D337" s="1" t="s">
        <v>61</v>
      </c>
      <c r="E337" s="1"/>
      <c r="F337" s="1" t="s">
        <v>20</v>
      </c>
      <c r="G337" s="1" t="s">
        <v>82</v>
      </c>
      <c r="H337" s="1">
        <v>39</v>
      </c>
      <c r="I337" s="1">
        <v>18</v>
      </c>
      <c r="J337" s="1">
        <v>18</v>
      </c>
      <c r="K337" s="1" t="s">
        <v>60</v>
      </c>
      <c r="L337" s="27">
        <v>1</v>
      </c>
      <c r="M337" s="1"/>
      <c r="N337" s="1"/>
      <c r="O337" s="1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idden="1">
      <c r="A338" s="1" t="s">
        <v>1543</v>
      </c>
      <c r="B338" s="1" t="s">
        <v>1544</v>
      </c>
      <c r="C338" s="1" t="s">
        <v>56</v>
      </c>
      <c r="D338" s="1" t="s">
        <v>18</v>
      </c>
      <c r="E338" s="1"/>
      <c r="F338" s="1" t="s">
        <v>62</v>
      </c>
      <c r="G338" s="1">
        <v>4</v>
      </c>
      <c r="H338" s="1">
        <v>11</v>
      </c>
      <c r="I338" s="1">
        <v>7</v>
      </c>
      <c r="J338" s="1">
        <v>7</v>
      </c>
      <c r="K338" s="1" t="s">
        <v>99</v>
      </c>
      <c r="L338" s="27">
        <v>44202</v>
      </c>
      <c r="M338" s="1"/>
      <c r="N338" s="1"/>
      <c r="O338" s="1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idden="1">
      <c r="A339" s="1" t="s">
        <v>403</v>
      </c>
      <c r="B339" s="1" t="s">
        <v>404</v>
      </c>
      <c r="C339" s="1" t="s">
        <v>206</v>
      </c>
      <c r="D339" s="1" t="s">
        <v>61</v>
      </c>
      <c r="E339" s="1"/>
      <c r="F339" s="1" t="s">
        <v>207</v>
      </c>
      <c r="G339" s="1">
        <v>1</v>
      </c>
      <c r="H339" s="1">
        <v>2</v>
      </c>
      <c r="I339" s="1">
        <v>1</v>
      </c>
      <c r="J339" s="1">
        <v>1</v>
      </c>
      <c r="K339" s="1" t="s">
        <v>405</v>
      </c>
      <c r="L339" s="27" t="s">
        <v>406</v>
      </c>
      <c r="M339" s="1" t="s">
        <v>407</v>
      </c>
      <c r="N339" s="1"/>
      <c r="O339" s="1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idden="1">
      <c r="A340" s="1" t="s">
        <v>1436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7"/>
      <c r="M340" s="1"/>
      <c r="N340" s="1"/>
      <c r="O340" s="1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idden="1">
      <c r="A341" s="1" t="s">
        <v>1433</v>
      </c>
      <c r="B341" s="1" t="s">
        <v>1434</v>
      </c>
      <c r="C341" s="1" t="s">
        <v>206</v>
      </c>
      <c r="D341" s="1" t="s">
        <v>61</v>
      </c>
      <c r="E341" s="1"/>
      <c r="F341" s="1" t="s">
        <v>207</v>
      </c>
      <c r="G341" s="1">
        <v>2</v>
      </c>
      <c r="H341" s="1">
        <v>3</v>
      </c>
      <c r="I341" s="1">
        <v>2</v>
      </c>
      <c r="J341" s="1">
        <v>2</v>
      </c>
      <c r="K341" s="1" t="s">
        <v>405</v>
      </c>
      <c r="L341" s="27" t="s">
        <v>1435</v>
      </c>
      <c r="M341" s="1"/>
      <c r="N341" s="1"/>
      <c r="O341" s="1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idden="1">
      <c r="A342" s="1" t="s">
        <v>1584</v>
      </c>
      <c r="B342" s="1"/>
      <c r="C342" s="1" t="s">
        <v>1585</v>
      </c>
      <c r="D342" s="1" t="s">
        <v>61</v>
      </c>
      <c r="E342" s="1" t="s">
        <v>1568</v>
      </c>
      <c r="F342" s="1" t="s">
        <v>20</v>
      </c>
      <c r="G342" s="1">
        <v>1</v>
      </c>
      <c r="H342" s="1"/>
      <c r="I342" s="1">
        <v>1</v>
      </c>
      <c r="J342" s="1"/>
      <c r="K342" s="1" t="s">
        <v>99</v>
      </c>
      <c r="L342" s="27">
        <v>44201</v>
      </c>
      <c r="M342" s="1"/>
      <c r="N342" s="1"/>
      <c r="O342" s="1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idden="1">
      <c r="A343" s="1" t="s">
        <v>397</v>
      </c>
      <c r="B343" s="1" t="s">
        <v>398</v>
      </c>
      <c r="C343" s="1" t="s">
        <v>305</v>
      </c>
      <c r="D343" s="1" t="s">
        <v>61</v>
      </c>
      <c r="E343" s="1"/>
      <c r="F343" s="1" t="s">
        <v>62</v>
      </c>
      <c r="G343" s="1">
        <v>0.5</v>
      </c>
      <c r="H343" s="1">
        <v>1</v>
      </c>
      <c r="I343" s="1">
        <v>1</v>
      </c>
      <c r="J343" s="1">
        <v>1</v>
      </c>
      <c r="K343" s="1" t="s">
        <v>393</v>
      </c>
      <c r="L343" s="27" t="s">
        <v>399</v>
      </c>
      <c r="M343" s="1"/>
      <c r="N343" s="1"/>
      <c r="O343" s="1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idden="1">
      <c r="A344" s="1" t="s">
        <v>982</v>
      </c>
      <c r="B344" s="1" t="s">
        <v>983</v>
      </c>
      <c r="C344" s="1" t="s">
        <v>305</v>
      </c>
      <c r="D344" s="1" t="s">
        <v>111</v>
      </c>
      <c r="E344" s="1"/>
      <c r="F344" s="1" t="s">
        <v>62</v>
      </c>
      <c r="G344" s="3">
        <v>44200</v>
      </c>
      <c r="H344" s="1">
        <v>2</v>
      </c>
      <c r="I344" s="1">
        <v>2</v>
      </c>
      <c r="J344" s="1">
        <v>2</v>
      </c>
      <c r="K344" s="1" t="s">
        <v>606</v>
      </c>
      <c r="L344" s="27" t="s">
        <v>984</v>
      </c>
      <c r="M344" s="1"/>
      <c r="N344" s="1"/>
      <c r="O344" s="1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idden="1">
      <c r="A345" s="1" t="s">
        <v>1586</v>
      </c>
      <c r="B345" s="1"/>
      <c r="C345" s="1" t="s">
        <v>272</v>
      </c>
      <c r="D345" s="1" t="s">
        <v>636</v>
      </c>
      <c r="E345" s="1"/>
      <c r="F345" s="1" t="s">
        <v>20</v>
      </c>
      <c r="G345" s="1">
        <v>5</v>
      </c>
      <c r="H345" s="1"/>
      <c r="I345" s="1">
        <v>5</v>
      </c>
      <c r="J345" s="1"/>
      <c r="K345" s="1" t="s">
        <v>393</v>
      </c>
      <c r="L345" s="27">
        <v>44200</v>
      </c>
      <c r="M345" s="1"/>
      <c r="N345" s="1"/>
      <c r="O345" s="1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idden="1">
      <c r="A346" s="1" t="s">
        <v>1017</v>
      </c>
      <c r="B346" s="1" t="s">
        <v>1018</v>
      </c>
      <c r="C346" s="1" t="s">
        <v>239</v>
      </c>
      <c r="D346" s="1" t="s">
        <v>636</v>
      </c>
      <c r="E346" s="1"/>
      <c r="F346" s="1" t="s">
        <v>20</v>
      </c>
      <c r="G346" s="1">
        <v>7</v>
      </c>
      <c r="H346" s="1">
        <v>8</v>
      </c>
      <c r="I346" s="1">
        <v>7</v>
      </c>
      <c r="J346" s="1">
        <v>7</v>
      </c>
      <c r="K346" s="1" t="s">
        <v>99</v>
      </c>
      <c r="L346" s="27">
        <v>44198</v>
      </c>
      <c r="M346" s="1"/>
      <c r="N346" s="1"/>
      <c r="O346" s="1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idden="1">
      <c r="A347" s="1" t="s">
        <v>1019</v>
      </c>
      <c r="B347" s="1" t="s">
        <v>1020</v>
      </c>
      <c r="C347" s="1" t="s">
        <v>239</v>
      </c>
      <c r="D347" s="1" t="s">
        <v>636</v>
      </c>
      <c r="E347" s="1"/>
      <c r="F347" s="1" t="s">
        <v>73</v>
      </c>
      <c r="G347" s="1" t="s">
        <v>82</v>
      </c>
      <c r="H347" s="1">
        <v>14</v>
      </c>
      <c r="I347" s="1">
        <v>13</v>
      </c>
      <c r="J347" s="1">
        <v>13</v>
      </c>
      <c r="K347" s="1" t="s">
        <v>99</v>
      </c>
      <c r="L347" s="27">
        <v>44198</v>
      </c>
      <c r="M347" s="1"/>
      <c r="N347" s="1"/>
      <c r="O347" s="1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idden="1">
      <c r="A348" s="1" t="s">
        <v>1021</v>
      </c>
      <c r="B348" s="1" t="s">
        <v>1022</v>
      </c>
      <c r="C348" s="1" t="s">
        <v>239</v>
      </c>
      <c r="D348" s="1" t="s">
        <v>636</v>
      </c>
      <c r="E348" s="1"/>
      <c r="F348" s="1" t="s">
        <v>73</v>
      </c>
      <c r="G348" s="1" t="s">
        <v>82</v>
      </c>
      <c r="H348" s="1">
        <v>25</v>
      </c>
      <c r="I348" s="1">
        <v>26</v>
      </c>
      <c r="J348" s="1">
        <v>26</v>
      </c>
      <c r="K348" s="1" t="s">
        <v>99</v>
      </c>
      <c r="L348" s="27">
        <v>44198</v>
      </c>
      <c r="M348" s="1"/>
      <c r="N348" s="1"/>
      <c r="O348" s="1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idden="1">
      <c r="A349" s="1" t="s">
        <v>634</v>
      </c>
      <c r="B349" s="1" t="s">
        <v>635</v>
      </c>
      <c r="C349" s="1" t="s">
        <v>305</v>
      </c>
      <c r="D349" s="1" t="s">
        <v>636</v>
      </c>
      <c r="E349" s="1" t="s">
        <v>111</v>
      </c>
      <c r="F349" s="1" t="s">
        <v>62</v>
      </c>
      <c r="G349" s="1">
        <v>0.5</v>
      </c>
      <c r="H349" s="1">
        <v>0.5</v>
      </c>
      <c r="I349" s="1">
        <v>0.5</v>
      </c>
      <c r="J349" s="1">
        <v>0.5</v>
      </c>
      <c r="K349" s="1" t="s">
        <v>393</v>
      </c>
      <c r="L349" s="27">
        <v>44201</v>
      </c>
      <c r="M349" s="1"/>
      <c r="N349" s="1"/>
      <c r="O349" s="1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idden="1">
      <c r="A350" s="1" t="s">
        <v>739</v>
      </c>
      <c r="B350" s="1" t="s">
        <v>740</v>
      </c>
      <c r="C350" s="1" t="s">
        <v>162</v>
      </c>
      <c r="D350" s="1" t="s">
        <v>46</v>
      </c>
      <c r="E350" s="1"/>
      <c r="F350" s="1" t="s">
        <v>20</v>
      </c>
      <c r="G350" s="1">
        <v>8</v>
      </c>
      <c r="H350" s="1">
        <v>12</v>
      </c>
      <c r="I350" s="1">
        <v>11</v>
      </c>
      <c r="J350" s="1">
        <v>11</v>
      </c>
      <c r="K350" s="1" t="s">
        <v>99</v>
      </c>
      <c r="L350" s="27" t="s">
        <v>57</v>
      </c>
      <c r="M350" s="1"/>
      <c r="N350" s="1"/>
      <c r="O350" s="1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idden="1">
      <c r="A351" s="1" t="s">
        <v>1479</v>
      </c>
      <c r="B351" s="1" t="s">
        <v>1480</v>
      </c>
      <c r="C351" s="1" t="s">
        <v>305</v>
      </c>
      <c r="D351" s="1" t="s">
        <v>372</v>
      </c>
      <c r="E351" s="1"/>
      <c r="F351" s="1" t="s">
        <v>73</v>
      </c>
      <c r="G351" s="1">
        <v>2</v>
      </c>
      <c r="H351" s="1">
        <v>3</v>
      </c>
      <c r="I351" s="1">
        <v>4</v>
      </c>
      <c r="J351" s="1">
        <v>4</v>
      </c>
      <c r="K351" s="1" t="s">
        <v>393</v>
      </c>
      <c r="L351" s="27">
        <v>44206</v>
      </c>
      <c r="M351" s="1"/>
      <c r="N351" s="1"/>
      <c r="O351" s="1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idden="1">
      <c r="A352" s="1" t="s">
        <v>1478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7"/>
      <c r="M352" s="1"/>
      <c r="N352" s="1"/>
      <c r="O352" s="1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idden="1">
      <c r="A353" s="1" t="s">
        <v>1228</v>
      </c>
      <c r="B353" s="1" t="s">
        <v>1229</v>
      </c>
      <c r="C353" s="1" t="s">
        <v>60</v>
      </c>
      <c r="D353" s="1" t="s">
        <v>61</v>
      </c>
      <c r="E353" s="1"/>
      <c r="F353" s="1" t="s">
        <v>20</v>
      </c>
      <c r="G353" s="1" t="s">
        <v>82</v>
      </c>
      <c r="H353" s="1">
        <v>15</v>
      </c>
      <c r="I353" s="1">
        <v>11</v>
      </c>
      <c r="J353" s="1">
        <v>11</v>
      </c>
      <c r="K353" s="1" t="s">
        <v>60</v>
      </c>
      <c r="L353" s="27">
        <v>1</v>
      </c>
      <c r="M353" s="1"/>
      <c r="N353" s="1"/>
      <c r="O353" s="1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idden="1">
      <c r="A354" s="1" t="s">
        <v>1263</v>
      </c>
      <c r="B354" s="1" t="s">
        <v>1264</v>
      </c>
      <c r="C354" s="1" t="s">
        <v>60</v>
      </c>
      <c r="D354" s="1" t="s">
        <v>61</v>
      </c>
      <c r="E354" s="1"/>
      <c r="F354" s="1" t="s">
        <v>62</v>
      </c>
      <c r="G354" s="1">
        <v>1</v>
      </c>
      <c r="H354" s="1">
        <v>2</v>
      </c>
      <c r="I354" s="1">
        <v>1</v>
      </c>
      <c r="J354" s="1">
        <v>1</v>
      </c>
      <c r="K354" s="1" t="s">
        <v>60</v>
      </c>
      <c r="L354" s="27">
        <v>44200</v>
      </c>
      <c r="M354" s="1" t="s">
        <v>1265</v>
      </c>
      <c r="N354" s="1"/>
      <c r="O354" s="1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idden="1">
      <c r="A355" s="1" t="s">
        <v>1504</v>
      </c>
      <c r="B355" s="1" t="s">
        <v>1505</v>
      </c>
      <c r="C355" s="1" t="s">
        <v>1452</v>
      </c>
      <c r="D355" s="1" t="s">
        <v>256</v>
      </c>
      <c r="E355" s="1"/>
      <c r="F355" s="1" t="s">
        <v>62</v>
      </c>
      <c r="G355" s="1">
        <v>0.5</v>
      </c>
      <c r="H355" s="1">
        <v>3</v>
      </c>
      <c r="I355" s="1">
        <v>3</v>
      </c>
      <c r="J355" s="1">
        <v>3</v>
      </c>
      <c r="K355" s="1" t="s">
        <v>606</v>
      </c>
      <c r="L355" s="27">
        <v>44247</v>
      </c>
      <c r="M355" s="1"/>
      <c r="N355" s="1"/>
      <c r="O355" s="1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idden="1">
      <c r="A356" s="1" t="s">
        <v>726</v>
      </c>
      <c r="B356" s="1" t="s">
        <v>727</v>
      </c>
      <c r="C356" s="1" t="s">
        <v>239</v>
      </c>
      <c r="D356" s="1" t="s">
        <v>610</v>
      </c>
      <c r="E356" s="1"/>
      <c r="F356" s="1" t="s">
        <v>20</v>
      </c>
      <c r="G356" s="1">
        <v>1</v>
      </c>
      <c r="H356" s="1">
        <v>3</v>
      </c>
      <c r="I356" s="1">
        <v>2</v>
      </c>
      <c r="J356" s="1">
        <v>2</v>
      </c>
      <c r="K356" s="1" t="s">
        <v>99</v>
      </c>
      <c r="L356" s="27">
        <v>44206</v>
      </c>
      <c r="M356" s="1"/>
      <c r="N356" s="1"/>
      <c r="O356" s="1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idden="1">
      <c r="A357" s="1" t="s">
        <v>830</v>
      </c>
      <c r="B357" s="1" t="s">
        <v>831</v>
      </c>
      <c r="C357" s="1" t="s">
        <v>313</v>
      </c>
      <c r="D357" s="1" t="s">
        <v>815</v>
      </c>
      <c r="E357" s="1" t="s">
        <v>832</v>
      </c>
      <c r="F357" s="1" t="s">
        <v>73</v>
      </c>
      <c r="G357" s="1" t="s">
        <v>82</v>
      </c>
      <c r="H357" s="1">
        <v>27</v>
      </c>
      <c r="I357" s="1">
        <v>30</v>
      </c>
      <c r="J357" s="1">
        <v>30</v>
      </c>
      <c r="K357" s="1" t="s">
        <v>99</v>
      </c>
      <c r="L357" s="27">
        <v>1</v>
      </c>
      <c r="M357" s="1"/>
      <c r="N357" s="1"/>
      <c r="O357" s="1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idden="1">
      <c r="A358" s="1" t="s">
        <v>828</v>
      </c>
      <c r="B358" s="1" t="s">
        <v>829</v>
      </c>
      <c r="C358" s="1" t="s">
        <v>313</v>
      </c>
      <c r="D358" s="1" t="s">
        <v>815</v>
      </c>
      <c r="E358" s="1"/>
      <c r="F358" s="1" t="s">
        <v>20</v>
      </c>
      <c r="G358" s="1" t="s">
        <v>82</v>
      </c>
      <c r="H358" s="1">
        <v>7</v>
      </c>
      <c r="I358" s="1">
        <v>7</v>
      </c>
      <c r="J358" s="1">
        <v>7</v>
      </c>
      <c r="K358" s="1"/>
      <c r="L358" s="27">
        <v>1</v>
      </c>
      <c r="M358" s="1"/>
      <c r="N358" s="1"/>
      <c r="O358" s="1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idden="1">
      <c r="A359" s="1" t="s">
        <v>826</v>
      </c>
      <c r="B359" s="1" t="s">
        <v>827</v>
      </c>
      <c r="C359" s="1" t="s">
        <v>313</v>
      </c>
      <c r="D359" s="1" t="s">
        <v>815</v>
      </c>
      <c r="E359" s="1"/>
      <c r="F359" s="1" t="s">
        <v>62</v>
      </c>
      <c r="G359" s="1">
        <v>1</v>
      </c>
      <c r="H359" s="1">
        <v>2</v>
      </c>
      <c r="I359" s="1">
        <v>2</v>
      </c>
      <c r="J359" s="1">
        <v>2</v>
      </c>
      <c r="K359" s="1"/>
      <c r="L359" s="27">
        <v>1</v>
      </c>
      <c r="M359" s="1"/>
      <c r="N359" s="1"/>
      <c r="O359" s="1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idden="1">
      <c r="A360" s="1" t="s">
        <v>786</v>
      </c>
      <c r="B360" s="1" t="s">
        <v>787</v>
      </c>
      <c r="C360" s="1" t="s">
        <v>206</v>
      </c>
      <c r="D360" s="1" t="s">
        <v>188</v>
      </c>
      <c r="E360" s="1" t="s">
        <v>256</v>
      </c>
      <c r="F360" s="1" t="s">
        <v>62</v>
      </c>
      <c r="G360" s="1">
        <v>2</v>
      </c>
      <c r="H360" s="1">
        <v>1</v>
      </c>
      <c r="I360" s="1">
        <v>4</v>
      </c>
      <c r="J360" s="1">
        <v>4</v>
      </c>
      <c r="K360" s="1" t="s">
        <v>182</v>
      </c>
      <c r="L360" s="27" t="s">
        <v>788</v>
      </c>
      <c r="M360" s="1"/>
      <c r="N360" s="1"/>
      <c r="O360" s="1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idden="1">
      <c r="A361" s="1" t="s">
        <v>647</v>
      </c>
      <c r="B361" s="1" t="s">
        <v>648</v>
      </c>
      <c r="C361" s="1" t="s">
        <v>305</v>
      </c>
      <c r="D361" s="1" t="s">
        <v>444</v>
      </c>
      <c r="E361" s="1"/>
      <c r="F361" s="1" t="s">
        <v>62</v>
      </c>
      <c r="G361" s="1">
        <v>2</v>
      </c>
      <c r="H361" s="1">
        <v>3</v>
      </c>
      <c r="I361" s="1">
        <v>3</v>
      </c>
      <c r="J361" s="1">
        <v>3</v>
      </c>
      <c r="K361" s="1" t="s">
        <v>393</v>
      </c>
      <c r="L361" s="27"/>
      <c r="M361" s="1"/>
      <c r="N361" s="1"/>
      <c r="O361" s="1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idden="1">
      <c r="A362" s="1" t="s">
        <v>1113</v>
      </c>
      <c r="B362" s="1" t="s">
        <v>1114</v>
      </c>
      <c r="C362" s="1"/>
      <c r="D362" s="1" t="s">
        <v>61</v>
      </c>
      <c r="E362" s="1"/>
      <c r="F362" s="1" t="s">
        <v>73</v>
      </c>
      <c r="G362" s="1">
        <v>28</v>
      </c>
      <c r="H362" s="1">
        <v>180</v>
      </c>
      <c r="I362" s="1">
        <v>50</v>
      </c>
      <c r="J362" s="1">
        <v>50</v>
      </c>
      <c r="K362" s="1" t="s">
        <v>738</v>
      </c>
      <c r="L362" s="27">
        <v>1</v>
      </c>
      <c r="M362" s="1" t="s">
        <v>1115</v>
      </c>
      <c r="N362" s="1"/>
      <c r="O362" s="1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idden="1">
      <c r="A363" s="1" t="s">
        <v>1476</v>
      </c>
      <c r="B363" s="1" t="s">
        <v>1477</v>
      </c>
      <c r="C363" s="1" t="s">
        <v>305</v>
      </c>
      <c r="D363" s="1" t="s">
        <v>388</v>
      </c>
      <c r="E363" s="1"/>
      <c r="F363" s="1" t="s">
        <v>62</v>
      </c>
      <c r="G363" s="1">
        <v>3</v>
      </c>
      <c r="H363" s="1">
        <v>6</v>
      </c>
      <c r="I363" s="1">
        <v>5</v>
      </c>
      <c r="J363" s="1">
        <v>5</v>
      </c>
      <c r="K363" s="1" t="s">
        <v>99</v>
      </c>
      <c r="L363" s="27">
        <v>44239</v>
      </c>
      <c r="M363" s="1"/>
      <c r="N363" s="1"/>
      <c r="O363" s="1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idden="1">
      <c r="A364" s="1" t="s">
        <v>1025</v>
      </c>
      <c r="B364" s="1" t="s">
        <v>1026</v>
      </c>
      <c r="C364" s="1" t="s">
        <v>305</v>
      </c>
      <c r="D364" s="1" t="s">
        <v>388</v>
      </c>
      <c r="E364" s="1"/>
      <c r="F364" s="1" t="s">
        <v>207</v>
      </c>
      <c r="G364" s="1">
        <v>2</v>
      </c>
      <c r="H364" s="1">
        <v>3</v>
      </c>
      <c r="I364" s="1">
        <v>3</v>
      </c>
      <c r="J364" s="1">
        <v>3</v>
      </c>
      <c r="K364" s="1" t="s">
        <v>393</v>
      </c>
      <c r="L364" s="27">
        <v>44208</v>
      </c>
      <c r="M364" s="1"/>
      <c r="N364" s="1"/>
      <c r="O364" s="1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idden="1">
      <c r="A365" s="1" t="s">
        <v>789</v>
      </c>
      <c r="B365" s="1" t="s">
        <v>790</v>
      </c>
      <c r="C365" s="1" t="s">
        <v>305</v>
      </c>
      <c r="D365" s="1" t="s">
        <v>185</v>
      </c>
      <c r="E365" s="1"/>
      <c r="F365" s="1" t="s">
        <v>62</v>
      </c>
      <c r="G365" s="1">
        <v>3</v>
      </c>
      <c r="H365" s="1">
        <v>4</v>
      </c>
      <c r="I365" s="1">
        <v>4</v>
      </c>
      <c r="J365" s="1">
        <v>4</v>
      </c>
      <c r="K365" s="1"/>
      <c r="L365" s="27">
        <v>1</v>
      </c>
      <c r="M365" s="1"/>
      <c r="N365" s="1"/>
      <c r="O365" s="1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idden="1">
      <c r="A366" s="1" t="s">
        <v>1506</v>
      </c>
      <c r="B366" s="1" t="s">
        <v>1507</v>
      </c>
      <c r="C366" s="1" t="s">
        <v>1466</v>
      </c>
      <c r="D366" s="1" t="s">
        <v>61</v>
      </c>
      <c r="E366" s="1"/>
      <c r="F366" s="1" t="s">
        <v>62</v>
      </c>
      <c r="G366" s="1">
        <v>0.5</v>
      </c>
      <c r="H366" s="1">
        <v>0.5</v>
      </c>
      <c r="I366" s="1">
        <v>1</v>
      </c>
      <c r="J366" s="1">
        <v>1</v>
      </c>
      <c r="K366" s="1" t="s">
        <v>405</v>
      </c>
      <c r="L366" s="27">
        <v>1</v>
      </c>
      <c r="M366" s="1"/>
      <c r="N366" s="1"/>
      <c r="O366" s="1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idden="1">
      <c r="A367" s="1" t="s">
        <v>1589</v>
      </c>
      <c r="B367" s="1" t="s">
        <v>1590</v>
      </c>
      <c r="C367" s="1" t="s">
        <v>305</v>
      </c>
      <c r="D367" s="1" t="s">
        <v>61</v>
      </c>
      <c r="E367" s="1"/>
      <c r="F367" s="1" t="s">
        <v>62</v>
      </c>
      <c r="G367" s="1" t="s">
        <v>82</v>
      </c>
      <c r="H367" s="1">
        <v>3</v>
      </c>
      <c r="I367" s="1" t="s">
        <v>82</v>
      </c>
      <c r="J367" s="1">
        <v>3</v>
      </c>
      <c r="K367" s="1" t="s">
        <v>738</v>
      </c>
      <c r="L367" s="27">
        <v>1</v>
      </c>
      <c r="M367" s="1"/>
      <c r="N367" s="1"/>
      <c r="O367" s="1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idden="1">
      <c r="A368" s="1" t="s">
        <v>1589</v>
      </c>
      <c r="B368" s="1" t="s">
        <v>1591</v>
      </c>
      <c r="C368" s="1" t="s">
        <v>305</v>
      </c>
      <c r="D368" s="1" t="s">
        <v>61</v>
      </c>
      <c r="E368" s="1"/>
      <c r="F368" s="1" t="s">
        <v>62</v>
      </c>
      <c r="G368" s="1" t="s">
        <v>82</v>
      </c>
      <c r="H368" s="1">
        <v>3</v>
      </c>
      <c r="I368" s="1" t="s">
        <v>82</v>
      </c>
      <c r="J368" s="1">
        <v>3</v>
      </c>
      <c r="K368" s="1" t="s">
        <v>738</v>
      </c>
      <c r="L368" s="27">
        <v>1</v>
      </c>
      <c r="M368" s="1"/>
      <c r="N368" s="1"/>
      <c r="O368" s="1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idden="1">
      <c r="A369" s="1" t="s">
        <v>1545</v>
      </c>
      <c r="B369" s="1" t="s">
        <v>1546</v>
      </c>
      <c r="C369" s="1"/>
      <c r="D369" s="1" t="s">
        <v>388</v>
      </c>
      <c r="E369" s="1"/>
      <c r="F369" s="1" t="s">
        <v>20</v>
      </c>
      <c r="G369" s="1">
        <v>6</v>
      </c>
      <c r="H369" s="1">
        <v>9</v>
      </c>
      <c r="I369" s="1">
        <v>10</v>
      </c>
      <c r="J369" s="1">
        <v>10</v>
      </c>
      <c r="K369" s="1" t="s">
        <v>99</v>
      </c>
      <c r="L369" s="27">
        <v>44200</v>
      </c>
      <c r="M369" s="1"/>
      <c r="N369" s="1"/>
      <c r="O369" s="1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idden="1">
      <c r="A370" s="1" t="s">
        <v>1475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7"/>
      <c r="M370" s="1"/>
      <c r="N370" s="1"/>
      <c r="O370" s="1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idden="1">
      <c r="A371" s="1" t="s">
        <v>1473</v>
      </c>
      <c r="B371" s="1" t="s">
        <v>1474</v>
      </c>
      <c r="C371" s="1" t="s">
        <v>305</v>
      </c>
      <c r="D371" s="1" t="s">
        <v>110</v>
      </c>
      <c r="E371" s="1"/>
      <c r="F371" s="1" t="s">
        <v>20</v>
      </c>
      <c r="G371" s="1">
        <v>5</v>
      </c>
      <c r="H371" s="1">
        <v>7</v>
      </c>
      <c r="I371" s="1">
        <v>8</v>
      </c>
      <c r="J371" s="1">
        <v>8</v>
      </c>
      <c r="K371" s="1" t="s">
        <v>99</v>
      </c>
      <c r="L371" s="27">
        <v>1</v>
      </c>
      <c r="M371" s="1"/>
      <c r="N371" s="1"/>
      <c r="O371" s="1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idden="1">
      <c r="A372" s="1" t="s">
        <v>1471</v>
      </c>
      <c r="B372" s="1" t="s">
        <v>1472</v>
      </c>
      <c r="C372" s="1" t="s">
        <v>305</v>
      </c>
      <c r="D372" s="1" t="s">
        <v>18</v>
      </c>
      <c r="E372" s="1"/>
      <c r="F372" s="1" t="s">
        <v>62</v>
      </c>
      <c r="G372" s="1">
        <v>4</v>
      </c>
      <c r="H372" s="1">
        <v>6</v>
      </c>
      <c r="I372" s="1">
        <v>6</v>
      </c>
      <c r="J372" s="1">
        <v>6</v>
      </c>
      <c r="K372" s="1" t="s">
        <v>393</v>
      </c>
      <c r="L372" s="27">
        <v>1</v>
      </c>
      <c r="M372" s="1"/>
      <c r="N372" s="1"/>
      <c r="O372" s="1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idden="1">
      <c r="A373" s="1" t="s">
        <v>649</v>
      </c>
      <c r="B373" s="1" t="s">
        <v>650</v>
      </c>
      <c r="C373" s="1" t="s">
        <v>305</v>
      </c>
      <c r="D373" s="1" t="s">
        <v>626</v>
      </c>
      <c r="E373" s="1"/>
      <c r="F373" s="1" t="s">
        <v>62</v>
      </c>
      <c r="G373" s="1">
        <v>3</v>
      </c>
      <c r="H373" s="1">
        <v>5</v>
      </c>
      <c r="I373" s="1">
        <v>5</v>
      </c>
      <c r="J373" s="1">
        <v>5</v>
      </c>
      <c r="K373" s="1" t="s">
        <v>393</v>
      </c>
      <c r="L373" s="27"/>
      <c r="M373" s="1"/>
      <c r="N373" s="1"/>
      <c r="O373" s="1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idden="1">
      <c r="A374" s="1" t="s">
        <v>651</v>
      </c>
      <c r="B374" s="1" t="s">
        <v>652</v>
      </c>
      <c r="C374" s="1" t="s">
        <v>305</v>
      </c>
      <c r="D374" s="1" t="s">
        <v>626</v>
      </c>
      <c r="E374" s="1"/>
      <c r="F374" s="1" t="s">
        <v>62</v>
      </c>
      <c r="G374" s="1">
        <v>3</v>
      </c>
      <c r="H374" s="1">
        <v>5</v>
      </c>
      <c r="I374" s="1">
        <v>5</v>
      </c>
      <c r="J374" s="1">
        <v>5</v>
      </c>
      <c r="K374" s="1" t="s">
        <v>393</v>
      </c>
      <c r="L374" s="27"/>
      <c r="M374" s="1"/>
      <c r="N374" s="1"/>
      <c r="O374" s="1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1" t="s">
        <v>314</v>
      </c>
      <c r="B375" s="1" t="s">
        <v>315</v>
      </c>
      <c r="C375" s="1" t="s">
        <v>316</v>
      </c>
      <c r="D375" s="1" t="s">
        <v>18</v>
      </c>
      <c r="E375" s="1" t="s">
        <v>61</v>
      </c>
      <c r="F375" s="1" t="s">
        <v>62</v>
      </c>
      <c r="G375" s="1">
        <v>4</v>
      </c>
      <c r="H375" s="1">
        <v>5</v>
      </c>
      <c r="I375" s="1">
        <v>6</v>
      </c>
      <c r="J375" s="1">
        <v>6</v>
      </c>
      <c r="K375" s="1" t="s">
        <v>99</v>
      </c>
      <c r="L375" s="27" t="s">
        <v>317</v>
      </c>
      <c r="M375" s="1"/>
      <c r="N375" s="1"/>
      <c r="O375" s="1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1" t="s">
        <v>318</v>
      </c>
      <c r="B376" s="1" t="s">
        <v>319</v>
      </c>
      <c r="C376" s="1" t="s">
        <v>316</v>
      </c>
      <c r="D376" s="1" t="s">
        <v>18</v>
      </c>
      <c r="E376" s="1" t="s">
        <v>61</v>
      </c>
      <c r="F376" s="1" t="s">
        <v>20</v>
      </c>
      <c r="G376" s="1">
        <v>11</v>
      </c>
      <c r="H376" s="1">
        <v>11</v>
      </c>
      <c r="I376" s="1">
        <v>10</v>
      </c>
      <c r="J376" s="1">
        <v>10</v>
      </c>
      <c r="K376" s="1" t="s">
        <v>99</v>
      </c>
      <c r="L376" s="27" t="s">
        <v>317</v>
      </c>
      <c r="M376" s="1"/>
      <c r="N376" s="1"/>
      <c r="O376" s="1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idden="1">
      <c r="A377" s="1" t="s">
        <v>1552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7"/>
      <c r="M377" s="1" t="s">
        <v>1553</v>
      </c>
      <c r="N377" s="1"/>
      <c r="O377" s="1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25.5" hidden="1">
      <c r="A378" s="1" t="s">
        <v>532</v>
      </c>
      <c r="B378" s="1" t="s">
        <v>533</v>
      </c>
      <c r="C378" s="1" t="s">
        <v>521</v>
      </c>
      <c r="D378" s="1" t="s">
        <v>506</v>
      </c>
      <c r="E378" s="1" t="s">
        <v>522</v>
      </c>
      <c r="F378" s="1" t="s">
        <v>20</v>
      </c>
      <c r="G378" s="1">
        <v>11</v>
      </c>
      <c r="H378" s="1">
        <v>24</v>
      </c>
      <c r="I378" s="1">
        <v>24</v>
      </c>
      <c r="J378" s="1">
        <v>24</v>
      </c>
      <c r="K378" s="1" t="s">
        <v>523</v>
      </c>
      <c r="L378" s="27">
        <v>1</v>
      </c>
      <c r="M378" s="1"/>
      <c r="N378" s="1"/>
      <c r="O378" s="1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25.5" hidden="1">
      <c r="A379" s="1" t="s">
        <v>530</v>
      </c>
      <c r="B379" s="1" t="s">
        <v>531</v>
      </c>
      <c r="C379" s="1" t="s">
        <v>521</v>
      </c>
      <c r="D379" s="1" t="s">
        <v>506</v>
      </c>
      <c r="E379" s="1" t="s">
        <v>522</v>
      </c>
      <c r="F379" s="1" t="s">
        <v>20</v>
      </c>
      <c r="G379" s="1">
        <v>9</v>
      </c>
      <c r="H379" s="1">
        <v>22</v>
      </c>
      <c r="I379" s="1">
        <v>21</v>
      </c>
      <c r="J379" s="1">
        <v>21</v>
      </c>
      <c r="K379" s="1" t="s">
        <v>523</v>
      </c>
      <c r="L379" s="27">
        <v>1</v>
      </c>
      <c r="M379" s="1"/>
      <c r="N379" s="1"/>
      <c r="O379" s="1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25.5" hidden="1">
      <c r="A380" s="1" t="s">
        <v>528</v>
      </c>
      <c r="B380" s="1" t="s">
        <v>529</v>
      </c>
      <c r="C380" s="1" t="s">
        <v>521</v>
      </c>
      <c r="D380" s="1" t="s">
        <v>506</v>
      </c>
      <c r="E380" s="1" t="s">
        <v>522</v>
      </c>
      <c r="F380" s="1" t="s">
        <v>20</v>
      </c>
      <c r="G380" s="1">
        <v>7</v>
      </c>
      <c r="H380" s="1">
        <v>17</v>
      </c>
      <c r="I380" s="1">
        <v>16</v>
      </c>
      <c r="J380" s="1">
        <v>16</v>
      </c>
      <c r="K380" s="1" t="s">
        <v>523</v>
      </c>
      <c r="L380" s="27">
        <v>1</v>
      </c>
      <c r="M380" s="1"/>
      <c r="N380" s="1"/>
      <c r="O380" s="1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25.5" hidden="1">
      <c r="A381" s="1" t="s">
        <v>526</v>
      </c>
      <c r="B381" s="1" t="s">
        <v>527</v>
      </c>
      <c r="C381" s="1" t="s">
        <v>521</v>
      </c>
      <c r="D381" s="1" t="s">
        <v>506</v>
      </c>
      <c r="E381" s="1" t="s">
        <v>522</v>
      </c>
      <c r="F381" s="1" t="s">
        <v>20</v>
      </c>
      <c r="G381" s="1">
        <v>5</v>
      </c>
      <c r="H381" s="1">
        <v>9</v>
      </c>
      <c r="I381" s="1">
        <v>8</v>
      </c>
      <c r="J381" s="1">
        <v>8</v>
      </c>
      <c r="K381" s="1" t="s">
        <v>523</v>
      </c>
      <c r="L381" s="27">
        <v>1</v>
      </c>
      <c r="M381" s="1"/>
      <c r="N381" s="1"/>
      <c r="O381" s="1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25.5" hidden="1">
      <c r="A382" s="1" t="s">
        <v>524</v>
      </c>
      <c r="B382" s="1" t="s">
        <v>525</v>
      </c>
      <c r="C382" s="1" t="s">
        <v>521</v>
      </c>
      <c r="D382" s="1" t="s">
        <v>506</v>
      </c>
      <c r="E382" s="1" t="s">
        <v>522</v>
      </c>
      <c r="F382" s="1" t="s">
        <v>20</v>
      </c>
      <c r="G382" s="1">
        <v>3</v>
      </c>
      <c r="H382" s="1">
        <v>5</v>
      </c>
      <c r="I382" s="1">
        <v>4</v>
      </c>
      <c r="J382" s="1">
        <v>4</v>
      </c>
      <c r="K382" s="1" t="s">
        <v>523</v>
      </c>
      <c r="L382" s="27">
        <v>1</v>
      </c>
      <c r="M382" s="1"/>
      <c r="N382" s="1"/>
      <c r="O382" s="1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25.5" hidden="1">
      <c r="A383" s="1" t="s">
        <v>534</v>
      </c>
      <c r="B383" s="1"/>
      <c r="C383" s="1" t="s">
        <v>521</v>
      </c>
      <c r="D383" s="1" t="s">
        <v>506</v>
      </c>
      <c r="E383" s="1" t="s">
        <v>522</v>
      </c>
      <c r="F383" s="1" t="s">
        <v>223</v>
      </c>
      <c r="G383" s="1"/>
      <c r="H383" s="1"/>
      <c r="I383" s="1"/>
      <c r="J383" s="1"/>
      <c r="K383" s="1" t="s">
        <v>523</v>
      </c>
      <c r="L383" s="27">
        <v>1</v>
      </c>
      <c r="M383" s="1"/>
      <c r="N383" s="1"/>
      <c r="O383" s="1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25.5" hidden="1">
      <c r="A384" s="1" t="s">
        <v>519</v>
      </c>
      <c r="B384" s="1" t="s">
        <v>520</v>
      </c>
      <c r="C384" s="1" t="s">
        <v>521</v>
      </c>
      <c r="D384" s="1" t="s">
        <v>506</v>
      </c>
      <c r="E384" s="1" t="s">
        <v>522</v>
      </c>
      <c r="F384" s="1" t="s">
        <v>20</v>
      </c>
      <c r="G384" s="1">
        <v>1</v>
      </c>
      <c r="H384" s="1">
        <v>3</v>
      </c>
      <c r="I384" s="1">
        <v>2</v>
      </c>
      <c r="J384" s="1">
        <v>2</v>
      </c>
      <c r="K384" s="1" t="s">
        <v>523</v>
      </c>
      <c r="L384" s="27">
        <v>1</v>
      </c>
      <c r="M384" s="1"/>
      <c r="N384" s="1"/>
      <c r="O384" s="1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idden="1">
      <c r="A385" s="1" t="s">
        <v>728</v>
      </c>
      <c r="B385" s="1" t="s">
        <v>729</v>
      </c>
      <c r="C385" s="1" t="s">
        <v>730</v>
      </c>
      <c r="D385" s="1" t="s">
        <v>40</v>
      </c>
      <c r="E385" s="1"/>
      <c r="F385" s="1" t="s">
        <v>20</v>
      </c>
      <c r="G385" s="1">
        <v>3</v>
      </c>
      <c r="H385" s="1">
        <v>4</v>
      </c>
      <c r="I385" s="1">
        <v>2</v>
      </c>
      <c r="J385" s="1">
        <v>2</v>
      </c>
      <c r="K385" s="1"/>
      <c r="L385" s="27"/>
      <c r="M385" s="1"/>
      <c r="N385" s="1"/>
      <c r="O385" s="1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idden="1">
      <c r="A386" s="1" t="s">
        <v>731</v>
      </c>
      <c r="B386" s="1" t="s">
        <v>732</v>
      </c>
      <c r="C386" s="1" t="s">
        <v>730</v>
      </c>
      <c r="D386" s="1" t="s">
        <v>40</v>
      </c>
      <c r="E386" s="1"/>
      <c r="F386" s="1" t="s">
        <v>73</v>
      </c>
      <c r="G386" s="1" t="s">
        <v>82</v>
      </c>
      <c r="H386" s="1">
        <v>7</v>
      </c>
      <c r="I386" s="1">
        <v>6</v>
      </c>
      <c r="J386" s="1">
        <v>6</v>
      </c>
      <c r="K386" s="1"/>
      <c r="L386" s="27"/>
      <c r="M386" s="1"/>
      <c r="N386" s="1"/>
      <c r="O386" s="1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idden="1">
      <c r="A387" s="1" t="s">
        <v>1230</v>
      </c>
      <c r="B387" s="1" t="s">
        <v>1231</v>
      </c>
      <c r="C387" s="1" t="s">
        <v>60</v>
      </c>
      <c r="D387" s="1" t="s">
        <v>61</v>
      </c>
      <c r="E387" s="1" t="s">
        <v>1130</v>
      </c>
      <c r="F387" s="1" t="s">
        <v>73</v>
      </c>
      <c r="G387" s="1" t="s">
        <v>82</v>
      </c>
      <c r="H387" s="1">
        <v>31</v>
      </c>
      <c r="I387" s="1">
        <v>20</v>
      </c>
      <c r="J387" s="1">
        <v>20</v>
      </c>
      <c r="K387" s="1" t="s">
        <v>60</v>
      </c>
      <c r="L387" s="27">
        <v>1</v>
      </c>
      <c r="M387" s="1" t="s">
        <v>1232</v>
      </c>
      <c r="N387" s="1"/>
      <c r="O387" s="1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idden="1">
      <c r="A388" s="1" t="s">
        <v>791</v>
      </c>
      <c r="B388" s="1" t="s">
        <v>792</v>
      </c>
      <c r="C388" s="1" t="s">
        <v>171</v>
      </c>
      <c r="D388" s="1" t="s">
        <v>610</v>
      </c>
      <c r="E388" s="1" t="s">
        <v>793</v>
      </c>
      <c r="F388" s="1" t="s">
        <v>73</v>
      </c>
      <c r="G388" s="1">
        <v>0.5</v>
      </c>
      <c r="H388" s="1">
        <v>1</v>
      </c>
      <c r="I388" s="1">
        <v>1</v>
      </c>
      <c r="J388" s="1">
        <v>1</v>
      </c>
      <c r="K388" s="1"/>
      <c r="L388" s="27" t="s">
        <v>794</v>
      </c>
      <c r="M388" s="1" t="s">
        <v>795</v>
      </c>
      <c r="N388" s="1"/>
      <c r="O388" s="1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idden="1">
      <c r="A389" s="1" t="s">
        <v>338</v>
      </c>
      <c r="B389" s="1" t="s">
        <v>339</v>
      </c>
      <c r="C389" s="1" t="s">
        <v>191</v>
      </c>
      <c r="D389" s="1" t="s">
        <v>61</v>
      </c>
      <c r="E389" s="1"/>
      <c r="F389" s="1" t="s">
        <v>73</v>
      </c>
      <c r="G389" s="1">
        <v>11</v>
      </c>
      <c r="H389" s="1">
        <v>21</v>
      </c>
      <c r="I389" s="1">
        <v>16</v>
      </c>
      <c r="J389" s="1">
        <v>16</v>
      </c>
      <c r="K389" s="1"/>
      <c r="L389" s="27">
        <v>1</v>
      </c>
      <c r="M389" s="1"/>
      <c r="N389" s="1"/>
      <c r="O389" s="1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idden="1">
      <c r="A390" s="1" t="s">
        <v>340</v>
      </c>
      <c r="B390" s="1" t="s">
        <v>341</v>
      </c>
      <c r="C390" s="1" t="s">
        <v>191</v>
      </c>
      <c r="D390" s="1" t="s">
        <v>61</v>
      </c>
      <c r="E390" s="1"/>
      <c r="F390" s="1" t="s">
        <v>20</v>
      </c>
      <c r="G390" s="1">
        <v>7</v>
      </c>
      <c r="H390" s="1">
        <v>12</v>
      </c>
      <c r="I390" s="1">
        <v>9</v>
      </c>
      <c r="J390" s="1">
        <v>9</v>
      </c>
      <c r="K390" s="1"/>
      <c r="L390" s="27" t="s">
        <v>342</v>
      </c>
      <c r="M390" s="1"/>
      <c r="N390" s="1"/>
      <c r="O390" s="1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idden="1">
      <c r="A391" s="1" t="s">
        <v>343</v>
      </c>
      <c r="B391" s="1" t="s">
        <v>344</v>
      </c>
      <c r="C391" s="1" t="s">
        <v>191</v>
      </c>
      <c r="D391" s="1" t="s">
        <v>61</v>
      </c>
      <c r="E391" s="1"/>
      <c r="F391" s="1" t="s">
        <v>20</v>
      </c>
      <c r="G391" s="1">
        <v>8</v>
      </c>
      <c r="H391" s="1">
        <v>16</v>
      </c>
      <c r="I391" s="1">
        <v>12</v>
      </c>
      <c r="J391" s="1">
        <v>12</v>
      </c>
      <c r="K391" s="1"/>
      <c r="L391" s="27" t="s">
        <v>345</v>
      </c>
      <c r="M391" s="1"/>
      <c r="N391" s="1"/>
      <c r="O391" s="1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idden="1">
      <c r="A392" s="1" t="s">
        <v>346</v>
      </c>
      <c r="B392" s="1" t="s">
        <v>347</v>
      </c>
      <c r="C392" s="1" t="s">
        <v>191</v>
      </c>
      <c r="D392" s="1" t="s">
        <v>61</v>
      </c>
      <c r="E392" s="1"/>
      <c r="F392" s="1" t="s">
        <v>20</v>
      </c>
      <c r="G392" s="1">
        <v>6</v>
      </c>
      <c r="H392" s="1">
        <v>8</v>
      </c>
      <c r="I392" s="1">
        <v>6</v>
      </c>
      <c r="J392" s="1">
        <v>6</v>
      </c>
      <c r="K392" s="1"/>
      <c r="L392" s="27" t="s">
        <v>173</v>
      </c>
      <c r="M392" s="1"/>
      <c r="N392" s="1"/>
      <c r="O392" s="1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idden="1">
      <c r="A393" s="1" t="s">
        <v>348</v>
      </c>
      <c r="B393" s="1" t="s">
        <v>349</v>
      </c>
      <c r="C393" s="1" t="s">
        <v>191</v>
      </c>
      <c r="D393" s="1" t="s">
        <v>61</v>
      </c>
      <c r="E393" s="1"/>
      <c r="F393" s="1" t="s">
        <v>20</v>
      </c>
      <c r="G393" s="1">
        <v>4</v>
      </c>
      <c r="H393" s="1">
        <v>5</v>
      </c>
      <c r="I393" s="1">
        <v>3</v>
      </c>
      <c r="J393" s="1">
        <v>3</v>
      </c>
      <c r="K393" s="1"/>
      <c r="L393" s="27" t="s">
        <v>350</v>
      </c>
      <c r="M393" s="1"/>
      <c r="N393" s="1"/>
      <c r="O393" s="1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idden="1">
      <c r="A394" s="1" t="s">
        <v>381</v>
      </c>
      <c r="B394" s="1" t="s">
        <v>382</v>
      </c>
      <c r="C394" s="1" t="s">
        <v>162</v>
      </c>
      <c r="D394" s="1" t="s">
        <v>46</v>
      </c>
      <c r="E394" s="1"/>
      <c r="F394" s="1" t="s">
        <v>62</v>
      </c>
      <c r="G394" s="1">
        <v>6</v>
      </c>
      <c r="H394" s="1">
        <v>7</v>
      </c>
      <c r="I394" s="1">
        <v>8</v>
      </c>
      <c r="J394" s="1">
        <v>8</v>
      </c>
      <c r="K394" s="1" t="s">
        <v>99</v>
      </c>
      <c r="L394" s="27" t="s">
        <v>383</v>
      </c>
      <c r="M394" s="1"/>
      <c r="N394" s="1"/>
      <c r="O394" s="1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idden="1">
      <c r="A395" s="1" t="s">
        <v>384</v>
      </c>
      <c r="B395" s="1" t="s">
        <v>385</v>
      </c>
      <c r="C395" s="1" t="s">
        <v>162</v>
      </c>
      <c r="D395" s="1" t="s">
        <v>46</v>
      </c>
      <c r="E395" s="1"/>
      <c r="F395" s="1" t="s">
        <v>20</v>
      </c>
      <c r="G395" s="1" t="s">
        <v>82</v>
      </c>
      <c r="H395" s="1">
        <v>9</v>
      </c>
      <c r="I395" s="1">
        <v>12</v>
      </c>
      <c r="J395" s="1">
        <v>12</v>
      </c>
      <c r="K395" s="1" t="s">
        <v>99</v>
      </c>
      <c r="L395" s="27">
        <v>44200</v>
      </c>
      <c r="M395" s="1"/>
      <c r="N395" s="1"/>
      <c r="O395" s="1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idden="1">
      <c r="A396" s="1" t="s">
        <v>386</v>
      </c>
      <c r="B396" s="1" t="s">
        <v>387</v>
      </c>
      <c r="C396" s="1" t="s">
        <v>206</v>
      </c>
      <c r="D396" s="1" t="s">
        <v>388</v>
      </c>
      <c r="E396" s="1"/>
      <c r="F396" s="1" t="s">
        <v>62</v>
      </c>
      <c r="G396" s="1">
        <v>7</v>
      </c>
      <c r="H396" s="1">
        <v>13</v>
      </c>
      <c r="I396" s="1">
        <v>12</v>
      </c>
      <c r="J396" s="1">
        <v>12</v>
      </c>
      <c r="K396" s="1" t="s">
        <v>99</v>
      </c>
      <c r="L396" s="27" t="s">
        <v>116</v>
      </c>
      <c r="M396" s="1"/>
      <c r="N396" s="1"/>
      <c r="O396" s="1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idden="1">
      <c r="A397" s="1" t="s">
        <v>1029</v>
      </c>
      <c r="B397" s="1" t="s">
        <v>1030</v>
      </c>
      <c r="C397" s="1" t="s">
        <v>305</v>
      </c>
      <c r="D397" s="1" t="s">
        <v>949</v>
      </c>
      <c r="E397" s="1"/>
      <c r="F397" s="1" t="s">
        <v>62</v>
      </c>
      <c r="G397" s="1">
        <v>12</v>
      </c>
      <c r="H397" s="1">
        <v>16</v>
      </c>
      <c r="I397" s="1">
        <v>16</v>
      </c>
      <c r="J397" s="1">
        <v>16</v>
      </c>
      <c r="K397" s="1" t="s">
        <v>405</v>
      </c>
      <c r="L397" s="27">
        <v>1</v>
      </c>
      <c r="M397" s="1"/>
      <c r="N397" s="1"/>
      <c r="O397" s="1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idden="1">
      <c r="A398" s="1" t="s">
        <v>1027</v>
      </c>
      <c r="B398" s="1" t="s">
        <v>1028</v>
      </c>
      <c r="C398" s="1" t="s">
        <v>305</v>
      </c>
      <c r="D398" s="1" t="s">
        <v>388</v>
      </c>
      <c r="E398" s="1"/>
      <c r="F398" s="1" t="s">
        <v>62</v>
      </c>
      <c r="G398" s="1">
        <v>12</v>
      </c>
      <c r="H398" s="1">
        <v>16</v>
      </c>
      <c r="I398" s="1">
        <v>16</v>
      </c>
      <c r="J398" s="1">
        <v>16</v>
      </c>
      <c r="K398" s="1" t="s">
        <v>393</v>
      </c>
      <c r="L398" s="27">
        <v>44198</v>
      </c>
      <c r="M398" s="1"/>
      <c r="N398" s="1"/>
      <c r="O398" s="1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idden="1">
      <c r="A399" s="1" t="s">
        <v>1233</v>
      </c>
      <c r="B399" s="1" t="s">
        <v>1234</v>
      </c>
      <c r="C399" s="1" t="s">
        <v>60</v>
      </c>
      <c r="D399" s="1" t="s">
        <v>61</v>
      </c>
      <c r="E399" s="1"/>
      <c r="F399" s="1" t="s">
        <v>73</v>
      </c>
      <c r="G399" s="1">
        <v>20</v>
      </c>
      <c r="H399" s="1">
        <v>65</v>
      </c>
      <c r="I399" s="1">
        <v>42</v>
      </c>
      <c r="J399" s="1">
        <v>42</v>
      </c>
      <c r="K399" s="1" t="s">
        <v>60</v>
      </c>
      <c r="L399" s="27">
        <v>1</v>
      </c>
      <c r="M399" s="1" t="s">
        <v>1235</v>
      </c>
      <c r="N399" s="1"/>
      <c r="O399" s="1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idden="1">
      <c r="A400" s="1" t="s">
        <v>44</v>
      </c>
      <c r="B400" s="1" t="s">
        <v>45</v>
      </c>
      <c r="C400" s="1" t="s">
        <v>31</v>
      </c>
      <c r="D400" s="1" t="s">
        <v>46</v>
      </c>
      <c r="E400" s="1" t="s">
        <v>32</v>
      </c>
      <c r="F400" s="1" t="s">
        <v>20</v>
      </c>
      <c r="G400" s="1">
        <v>3</v>
      </c>
      <c r="H400" s="1">
        <v>5</v>
      </c>
      <c r="I400" s="1">
        <v>3</v>
      </c>
      <c r="J400" s="1">
        <v>3</v>
      </c>
      <c r="K400" s="1" t="s">
        <v>47</v>
      </c>
      <c r="L400" s="27" t="s">
        <v>22</v>
      </c>
      <c r="M400" s="1" t="s">
        <v>23</v>
      </c>
      <c r="N400" s="1"/>
      <c r="O400" s="1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idden="1">
      <c r="A401" s="1" t="s">
        <v>29</v>
      </c>
      <c r="B401" s="1" t="s">
        <v>30</v>
      </c>
      <c r="C401" s="1" t="s">
        <v>31</v>
      </c>
      <c r="D401" s="1" t="s">
        <v>18</v>
      </c>
      <c r="E401" s="1" t="s">
        <v>32</v>
      </c>
      <c r="F401" s="1" t="s">
        <v>20</v>
      </c>
      <c r="G401" s="1">
        <v>3</v>
      </c>
      <c r="H401" s="1">
        <v>4</v>
      </c>
      <c r="I401" s="1">
        <v>3</v>
      </c>
      <c r="J401" s="1">
        <v>3</v>
      </c>
      <c r="K401" s="1" t="s">
        <v>33</v>
      </c>
      <c r="L401" s="27" t="s">
        <v>22</v>
      </c>
      <c r="M401" s="1" t="s">
        <v>23</v>
      </c>
      <c r="N401" s="1"/>
      <c r="O401" s="1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idden="1">
      <c r="A402" s="1" t="s">
        <v>15</v>
      </c>
      <c r="B402" s="1" t="s">
        <v>16</v>
      </c>
      <c r="C402" s="1" t="s">
        <v>17</v>
      </c>
      <c r="D402" s="1" t="s">
        <v>18</v>
      </c>
      <c r="E402" s="1" t="s">
        <v>19</v>
      </c>
      <c r="F402" s="1" t="s">
        <v>20</v>
      </c>
      <c r="G402" s="1">
        <v>3</v>
      </c>
      <c r="H402" s="1">
        <v>4</v>
      </c>
      <c r="I402" s="1">
        <v>3</v>
      </c>
      <c r="J402" s="1">
        <v>3</v>
      </c>
      <c r="K402" s="1" t="s">
        <v>21</v>
      </c>
      <c r="L402" s="27" t="s">
        <v>22</v>
      </c>
      <c r="M402" s="1" t="s">
        <v>23</v>
      </c>
      <c r="N402" s="1"/>
      <c r="O402" s="1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idden="1">
      <c r="A403" s="1" t="s">
        <v>36</v>
      </c>
      <c r="B403" s="1" t="s">
        <v>37</v>
      </c>
      <c r="C403" s="1" t="s">
        <v>38</v>
      </c>
      <c r="D403" s="1" t="s">
        <v>39</v>
      </c>
      <c r="E403" s="1" t="s">
        <v>40</v>
      </c>
      <c r="F403" s="1" t="s">
        <v>20</v>
      </c>
      <c r="G403" s="1">
        <v>3</v>
      </c>
      <c r="H403" s="1">
        <v>4</v>
      </c>
      <c r="I403" s="1">
        <v>3</v>
      </c>
      <c r="J403" s="1">
        <v>3</v>
      </c>
      <c r="K403" s="1" t="s">
        <v>41</v>
      </c>
      <c r="L403" s="27" t="s">
        <v>22</v>
      </c>
      <c r="M403" s="1" t="s">
        <v>23</v>
      </c>
      <c r="N403" s="1"/>
      <c r="O403" s="1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idden="1">
      <c r="A404" s="1" t="s">
        <v>42</v>
      </c>
      <c r="B404" s="1" t="s">
        <v>43</v>
      </c>
      <c r="C404" s="1" t="s">
        <v>38</v>
      </c>
      <c r="D404" s="1" t="s">
        <v>39</v>
      </c>
      <c r="E404" s="1" t="s">
        <v>40</v>
      </c>
      <c r="F404" s="1" t="s">
        <v>20</v>
      </c>
      <c r="G404" s="1">
        <v>3</v>
      </c>
      <c r="H404" s="1">
        <v>4</v>
      </c>
      <c r="I404" s="1">
        <v>3</v>
      </c>
      <c r="J404" s="1">
        <v>3</v>
      </c>
      <c r="K404" s="1" t="s">
        <v>41</v>
      </c>
      <c r="L404" s="27" t="s">
        <v>22</v>
      </c>
      <c r="M404" s="1" t="s">
        <v>23</v>
      </c>
      <c r="N404" s="1"/>
      <c r="O404" s="1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idden="1">
      <c r="A405" s="1" t="s">
        <v>24</v>
      </c>
      <c r="B405" s="1" t="s">
        <v>25</v>
      </c>
      <c r="C405" s="1" t="s">
        <v>26</v>
      </c>
      <c r="D405" s="1" t="s">
        <v>18</v>
      </c>
      <c r="E405" s="1" t="s">
        <v>27</v>
      </c>
      <c r="F405" s="1" t="s">
        <v>20</v>
      </c>
      <c r="G405" s="1">
        <v>3</v>
      </c>
      <c r="H405" s="1">
        <v>4</v>
      </c>
      <c r="I405" s="1">
        <v>3</v>
      </c>
      <c r="J405" s="1">
        <v>3</v>
      </c>
      <c r="K405" s="1" t="s">
        <v>28</v>
      </c>
      <c r="L405" s="27" t="s">
        <v>22</v>
      </c>
      <c r="M405" s="1" t="s">
        <v>23</v>
      </c>
      <c r="N405" s="1"/>
      <c r="O405" s="1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idden="1">
      <c r="A406" s="1" t="s">
        <v>34</v>
      </c>
      <c r="B406" s="1" t="s">
        <v>35</v>
      </c>
      <c r="C406" s="1" t="s">
        <v>17</v>
      </c>
      <c r="D406" s="1" t="s">
        <v>18</v>
      </c>
      <c r="E406" s="1" t="s">
        <v>19</v>
      </c>
      <c r="F406" s="1" t="s">
        <v>20</v>
      </c>
      <c r="G406" s="1">
        <v>3</v>
      </c>
      <c r="H406" s="1">
        <v>4</v>
      </c>
      <c r="I406" s="1">
        <v>3</v>
      </c>
      <c r="J406" s="1">
        <v>3</v>
      </c>
      <c r="K406" s="1" t="s">
        <v>21</v>
      </c>
      <c r="L406" s="27" t="s">
        <v>22</v>
      </c>
      <c r="M406" s="1" t="s">
        <v>23</v>
      </c>
      <c r="N406" s="1"/>
      <c r="O406" s="1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idden="1">
      <c r="A407" s="1" t="s">
        <v>48</v>
      </c>
      <c r="B407" s="1" t="s">
        <v>49</v>
      </c>
      <c r="C407" s="1" t="s">
        <v>31</v>
      </c>
      <c r="D407" s="1" t="s">
        <v>50</v>
      </c>
      <c r="E407" s="1" t="s">
        <v>40</v>
      </c>
      <c r="F407" s="1" t="s">
        <v>20</v>
      </c>
      <c r="G407" s="1">
        <v>3</v>
      </c>
      <c r="H407" s="1">
        <v>4</v>
      </c>
      <c r="I407" s="1">
        <v>3</v>
      </c>
      <c r="J407" s="1">
        <v>3</v>
      </c>
      <c r="K407" s="1" t="s">
        <v>41</v>
      </c>
      <c r="L407" s="27" t="s">
        <v>22</v>
      </c>
      <c r="M407" s="1" t="s">
        <v>23</v>
      </c>
      <c r="N407" s="1"/>
      <c r="O407" s="1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idden="1">
      <c r="A408" s="1" t="s">
        <v>51</v>
      </c>
      <c r="B408" s="1" t="s">
        <v>52</v>
      </c>
      <c r="C408" s="1" t="s">
        <v>26</v>
      </c>
      <c r="D408" s="1" t="s">
        <v>53</v>
      </c>
      <c r="E408" s="1" t="s">
        <v>27</v>
      </c>
      <c r="F408" s="1" t="s">
        <v>20</v>
      </c>
      <c r="G408" s="1">
        <v>3</v>
      </c>
      <c r="H408" s="1">
        <v>4</v>
      </c>
      <c r="I408" s="1">
        <v>3</v>
      </c>
      <c r="J408" s="1">
        <v>3</v>
      </c>
      <c r="K408" s="1" t="s">
        <v>28</v>
      </c>
      <c r="L408" s="27" t="s">
        <v>22</v>
      </c>
      <c r="M408" s="1" t="s">
        <v>23</v>
      </c>
      <c r="N408" s="1"/>
      <c r="O408" s="1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idden="1">
      <c r="A409" s="1" t="s">
        <v>1547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7"/>
      <c r="M409" s="1" t="s">
        <v>1548</v>
      </c>
      <c r="N409" s="1"/>
      <c r="O409" s="1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idden="1">
      <c r="A410" s="1" t="s">
        <v>1469</v>
      </c>
      <c r="B410" s="1" t="s">
        <v>1470</v>
      </c>
      <c r="C410" s="1" t="s">
        <v>305</v>
      </c>
      <c r="D410" s="1" t="s">
        <v>111</v>
      </c>
      <c r="E410" s="1"/>
      <c r="F410" s="1" t="s">
        <v>62</v>
      </c>
      <c r="G410" s="1">
        <v>0.5</v>
      </c>
      <c r="H410" s="1">
        <v>2</v>
      </c>
      <c r="I410" s="1">
        <v>2</v>
      </c>
      <c r="J410" s="1">
        <v>2</v>
      </c>
      <c r="K410" s="1" t="s">
        <v>99</v>
      </c>
      <c r="L410" s="27" t="s">
        <v>1435</v>
      </c>
      <c r="M410" s="1"/>
      <c r="N410" s="1"/>
      <c r="O410" s="1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idden="1">
      <c r="A411" s="1" t="s">
        <v>423</v>
      </c>
      <c r="B411" s="1" t="s">
        <v>424</v>
      </c>
      <c r="C411" s="1" t="s">
        <v>206</v>
      </c>
      <c r="D411" s="1" t="s">
        <v>412</v>
      </c>
      <c r="E411" s="1"/>
      <c r="F411" s="1" t="s">
        <v>73</v>
      </c>
      <c r="G411" s="1">
        <v>10</v>
      </c>
      <c r="H411" s="1">
        <v>21</v>
      </c>
      <c r="I411" s="1">
        <v>20</v>
      </c>
      <c r="J411" s="1">
        <v>20</v>
      </c>
      <c r="K411" s="1"/>
      <c r="L411" s="27">
        <v>1</v>
      </c>
      <c r="M411" s="1"/>
      <c r="N411" s="1"/>
      <c r="O411" s="1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idden="1">
      <c r="A412" s="1" t="s">
        <v>421</v>
      </c>
      <c r="B412" s="1" t="s">
        <v>422</v>
      </c>
      <c r="C412" s="1" t="s">
        <v>206</v>
      </c>
      <c r="D412" s="1" t="s">
        <v>412</v>
      </c>
      <c r="E412" s="1"/>
      <c r="F412" s="1" t="s">
        <v>207</v>
      </c>
      <c r="G412" s="1">
        <v>7</v>
      </c>
      <c r="H412" s="1">
        <v>12</v>
      </c>
      <c r="I412" s="1">
        <v>10</v>
      </c>
      <c r="J412" s="1">
        <v>10</v>
      </c>
      <c r="K412" s="1"/>
      <c r="L412" s="27" t="s">
        <v>116</v>
      </c>
      <c r="M412" s="1"/>
      <c r="N412" s="1"/>
      <c r="O412" s="1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idden="1">
      <c r="A413" s="1" t="s">
        <v>418</v>
      </c>
      <c r="B413" s="1" t="s">
        <v>419</v>
      </c>
      <c r="C413" s="1" t="s">
        <v>206</v>
      </c>
      <c r="D413" s="1" t="s">
        <v>412</v>
      </c>
      <c r="E413" s="1"/>
      <c r="F413" s="1" t="s">
        <v>62</v>
      </c>
      <c r="G413" s="1">
        <v>3</v>
      </c>
      <c r="H413" s="1">
        <v>6</v>
      </c>
      <c r="I413" s="1">
        <v>5</v>
      </c>
      <c r="J413" s="1">
        <v>5</v>
      </c>
      <c r="K413" s="1"/>
      <c r="L413" s="27" t="s">
        <v>420</v>
      </c>
      <c r="M413" s="1"/>
      <c r="N413" s="1"/>
      <c r="O413" s="1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idden="1">
      <c r="A414" s="1" t="s">
        <v>416</v>
      </c>
      <c r="B414" s="1" t="s">
        <v>417</v>
      </c>
      <c r="C414" s="1" t="s">
        <v>206</v>
      </c>
      <c r="D414" s="1" t="s">
        <v>412</v>
      </c>
      <c r="E414" s="1"/>
      <c r="F414" s="1" t="s">
        <v>62</v>
      </c>
      <c r="G414" s="1">
        <v>1</v>
      </c>
      <c r="H414" s="1">
        <v>2</v>
      </c>
      <c r="I414" s="1">
        <v>2</v>
      </c>
      <c r="J414" s="1">
        <v>2</v>
      </c>
      <c r="K414" s="1"/>
      <c r="L414" s="27" t="s">
        <v>116</v>
      </c>
      <c r="M414" s="1"/>
      <c r="N414" s="1"/>
      <c r="O414" s="1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idden="1">
      <c r="A415" s="1" t="s">
        <v>414</v>
      </c>
      <c r="B415" s="1" t="s">
        <v>415</v>
      </c>
      <c r="C415" s="1" t="s">
        <v>206</v>
      </c>
      <c r="D415" s="1" t="s">
        <v>412</v>
      </c>
      <c r="E415" s="1"/>
      <c r="F415" s="1" t="s">
        <v>207</v>
      </c>
      <c r="G415" s="1">
        <v>0.5</v>
      </c>
      <c r="H415" s="1">
        <v>1</v>
      </c>
      <c r="I415" s="1">
        <v>1</v>
      </c>
      <c r="J415" s="1">
        <v>1</v>
      </c>
      <c r="K415" s="1"/>
      <c r="L415" s="27" t="s">
        <v>147</v>
      </c>
      <c r="M415" s="1"/>
      <c r="N415" s="1"/>
      <c r="O415" s="1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idden="1">
      <c r="A416" s="1" t="s">
        <v>410</v>
      </c>
      <c r="B416" s="1" t="s">
        <v>411</v>
      </c>
      <c r="C416" s="1" t="s">
        <v>206</v>
      </c>
      <c r="D416" s="1" t="s">
        <v>412</v>
      </c>
      <c r="E416" s="1"/>
      <c r="F416" s="1" t="s">
        <v>207</v>
      </c>
      <c r="G416" s="1">
        <v>0.25</v>
      </c>
      <c r="H416" s="1">
        <v>0.5</v>
      </c>
      <c r="I416" s="1">
        <v>0.5</v>
      </c>
      <c r="J416" s="1">
        <v>0.5</v>
      </c>
      <c r="K416" s="1"/>
      <c r="L416" s="27" t="s">
        <v>413</v>
      </c>
      <c r="M416" s="1"/>
      <c r="N416" s="1"/>
      <c r="O416" s="1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idden="1">
      <c r="A417" s="1" t="s">
        <v>759</v>
      </c>
      <c r="B417" s="1" t="s">
        <v>760</v>
      </c>
      <c r="C417" s="1" t="s">
        <v>206</v>
      </c>
      <c r="D417" s="1" t="s">
        <v>610</v>
      </c>
      <c r="E417" s="1"/>
      <c r="F417" s="1" t="s">
        <v>73</v>
      </c>
      <c r="G417" s="1"/>
      <c r="H417" s="1"/>
      <c r="I417" s="1"/>
      <c r="J417" s="1"/>
      <c r="K417" s="1"/>
      <c r="L417" s="27"/>
      <c r="M417" s="1"/>
      <c r="N417" s="1"/>
      <c r="O417" s="1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idden="1">
      <c r="A418" s="1" t="s">
        <v>757</v>
      </c>
      <c r="B418" s="1" t="s">
        <v>758</v>
      </c>
      <c r="C418" s="1" t="s">
        <v>206</v>
      </c>
      <c r="D418" s="1" t="s">
        <v>610</v>
      </c>
      <c r="E418" s="1"/>
      <c r="F418" s="1" t="s">
        <v>73</v>
      </c>
      <c r="G418" s="1">
        <v>8</v>
      </c>
      <c r="H418" s="1">
        <v>15</v>
      </c>
      <c r="I418" s="1">
        <v>16</v>
      </c>
      <c r="J418" s="1">
        <v>16</v>
      </c>
      <c r="K418" s="1"/>
      <c r="L418" s="27" t="s">
        <v>116</v>
      </c>
      <c r="M418" s="1"/>
      <c r="N418" s="1"/>
      <c r="O418" s="1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idden="1">
      <c r="A419" s="1" t="s">
        <v>755</v>
      </c>
      <c r="B419" s="1" t="s">
        <v>756</v>
      </c>
      <c r="C419" s="1" t="s">
        <v>206</v>
      </c>
      <c r="D419" s="1" t="s">
        <v>610</v>
      </c>
      <c r="E419" s="1"/>
      <c r="F419" s="1" t="s">
        <v>20</v>
      </c>
      <c r="G419" s="1">
        <v>5</v>
      </c>
      <c r="H419" s="1">
        <v>8</v>
      </c>
      <c r="I419" s="1">
        <v>8</v>
      </c>
      <c r="J419" s="1">
        <v>8</v>
      </c>
      <c r="K419" s="1"/>
      <c r="L419" s="27" t="s">
        <v>116</v>
      </c>
      <c r="M419" s="1"/>
      <c r="N419" s="1"/>
      <c r="O419" s="1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idden="1">
      <c r="A420" s="1" t="s">
        <v>753</v>
      </c>
      <c r="B420" s="1" t="s">
        <v>754</v>
      </c>
      <c r="C420" s="1" t="s">
        <v>206</v>
      </c>
      <c r="D420" s="1" t="s">
        <v>610</v>
      </c>
      <c r="E420" s="1"/>
      <c r="F420" s="1" t="s">
        <v>62</v>
      </c>
      <c r="G420" s="1">
        <v>2</v>
      </c>
      <c r="H420" s="1">
        <v>4</v>
      </c>
      <c r="I420" s="1">
        <v>4</v>
      </c>
      <c r="J420" s="1">
        <v>4</v>
      </c>
      <c r="K420" s="1"/>
      <c r="L420" s="27" t="s">
        <v>116</v>
      </c>
      <c r="M420" s="1"/>
      <c r="N420" s="1"/>
      <c r="O420" s="1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idden="1">
      <c r="A421" s="1" t="s">
        <v>751</v>
      </c>
      <c r="B421" s="1" t="s">
        <v>752</v>
      </c>
      <c r="C421" s="1" t="s">
        <v>206</v>
      </c>
      <c r="D421" s="1" t="s">
        <v>610</v>
      </c>
      <c r="E421" s="1"/>
      <c r="F421" s="1" t="s">
        <v>62</v>
      </c>
      <c r="G421" s="1">
        <v>1</v>
      </c>
      <c r="H421" s="1">
        <v>3</v>
      </c>
      <c r="I421" s="1">
        <v>2</v>
      </c>
      <c r="J421" s="1">
        <v>2</v>
      </c>
      <c r="K421" s="1"/>
      <c r="L421" s="27" t="s">
        <v>116</v>
      </c>
      <c r="M421" s="1"/>
      <c r="N421" s="1"/>
      <c r="O421" s="1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idden="1">
      <c r="A422" s="1" t="s">
        <v>749</v>
      </c>
      <c r="B422" s="1" t="s">
        <v>750</v>
      </c>
      <c r="C422" s="1" t="s">
        <v>206</v>
      </c>
      <c r="D422" s="1" t="s">
        <v>610</v>
      </c>
      <c r="E422" s="1"/>
      <c r="F422" s="1" t="s">
        <v>207</v>
      </c>
      <c r="G422" s="1">
        <v>0.5</v>
      </c>
      <c r="H422" s="1">
        <v>1</v>
      </c>
      <c r="I422" s="1">
        <v>1</v>
      </c>
      <c r="J422" s="1">
        <v>1</v>
      </c>
      <c r="K422" s="1"/>
      <c r="L422" s="27" t="s">
        <v>147</v>
      </c>
      <c r="M422" s="1"/>
      <c r="N422" s="1"/>
      <c r="O422" s="1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idden="1">
      <c r="A423" s="1" t="s">
        <v>747</v>
      </c>
      <c r="B423" s="1" t="s">
        <v>748</v>
      </c>
      <c r="C423" s="1" t="s">
        <v>206</v>
      </c>
      <c r="D423" s="1" t="s">
        <v>610</v>
      </c>
      <c r="E423" s="1"/>
      <c r="F423" s="1" t="s">
        <v>207</v>
      </c>
      <c r="G423" s="1">
        <v>0.25</v>
      </c>
      <c r="H423" s="1">
        <v>0.33</v>
      </c>
      <c r="I423" s="1">
        <v>0.5</v>
      </c>
      <c r="J423" s="1">
        <v>0.5</v>
      </c>
      <c r="K423" s="1"/>
      <c r="L423" s="27" t="s">
        <v>413</v>
      </c>
      <c r="M423" s="1"/>
      <c r="N423" s="1"/>
      <c r="O423" s="1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idden="1">
      <c r="A424" s="1" t="s">
        <v>956</v>
      </c>
      <c r="B424" s="1" t="s">
        <v>957</v>
      </c>
      <c r="C424" s="1" t="s">
        <v>56</v>
      </c>
      <c r="D424" s="1" t="s">
        <v>46</v>
      </c>
      <c r="E424" s="1"/>
      <c r="F424" s="1" t="s">
        <v>20</v>
      </c>
      <c r="G424" s="1">
        <v>5</v>
      </c>
      <c r="H424" s="1">
        <v>13</v>
      </c>
      <c r="I424" s="1">
        <v>10</v>
      </c>
      <c r="J424" s="1">
        <v>10</v>
      </c>
      <c r="K424" s="1" t="s">
        <v>99</v>
      </c>
      <c r="L424" s="27">
        <v>44198</v>
      </c>
      <c r="M424" s="1"/>
      <c r="N424" s="1"/>
      <c r="O424" s="1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idden="1">
      <c r="A425" s="1" t="s">
        <v>958</v>
      </c>
      <c r="B425" s="1" t="s">
        <v>959</v>
      </c>
      <c r="C425" s="1" t="s">
        <v>56</v>
      </c>
      <c r="D425" s="1" t="s">
        <v>46</v>
      </c>
      <c r="E425" s="1"/>
      <c r="F425" s="1" t="s">
        <v>20</v>
      </c>
      <c r="G425" s="1">
        <v>5</v>
      </c>
      <c r="H425" s="1">
        <v>25</v>
      </c>
      <c r="I425" s="1">
        <v>20</v>
      </c>
      <c r="J425" s="1">
        <v>20</v>
      </c>
      <c r="K425" s="1" t="s">
        <v>99</v>
      </c>
      <c r="L425" s="27">
        <v>44198</v>
      </c>
      <c r="M425" s="1"/>
      <c r="N425" s="1"/>
      <c r="O425" s="1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idden="1">
      <c r="A426" s="1" t="s">
        <v>1549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7"/>
      <c r="M426" s="1" t="s">
        <v>1550</v>
      </c>
      <c r="N426" s="1"/>
      <c r="O426" s="1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idden="1">
      <c r="A427" s="1" t="s">
        <v>844</v>
      </c>
      <c r="B427" s="1" t="s">
        <v>845</v>
      </c>
      <c r="C427" s="1" t="s">
        <v>313</v>
      </c>
      <c r="D427" s="1" t="s">
        <v>61</v>
      </c>
      <c r="E427" s="1"/>
      <c r="F427" s="1" t="s">
        <v>207</v>
      </c>
      <c r="G427" s="1" t="s">
        <v>82</v>
      </c>
      <c r="H427" s="1">
        <v>3</v>
      </c>
      <c r="I427" s="1">
        <v>3</v>
      </c>
      <c r="J427" s="1">
        <v>3</v>
      </c>
      <c r="K427" s="1"/>
      <c r="L427" s="27"/>
      <c r="M427" s="1"/>
      <c r="N427" s="1"/>
      <c r="O427" s="1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idden="1">
      <c r="A428" s="1" t="s">
        <v>848</v>
      </c>
      <c r="B428" s="1" t="s">
        <v>849</v>
      </c>
      <c r="C428" s="1" t="s">
        <v>313</v>
      </c>
      <c r="D428" s="1" t="s">
        <v>61</v>
      </c>
      <c r="E428" s="1"/>
      <c r="F428" s="1" t="s">
        <v>62</v>
      </c>
      <c r="G428" s="1" t="s">
        <v>82</v>
      </c>
      <c r="H428" s="1">
        <v>17</v>
      </c>
      <c r="I428" s="1">
        <v>17</v>
      </c>
      <c r="J428" s="1">
        <v>17</v>
      </c>
      <c r="K428" s="1"/>
      <c r="L428" s="27"/>
      <c r="M428" s="1"/>
      <c r="N428" s="1"/>
      <c r="O428" s="1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idden="1">
      <c r="A429" s="1" t="s">
        <v>846</v>
      </c>
      <c r="B429" s="1" t="s">
        <v>847</v>
      </c>
      <c r="C429" s="1" t="s">
        <v>313</v>
      </c>
      <c r="D429" s="1" t="s">
        <v>61</v>
      </c>
      <c r="E429" s="1"/>
      <c r="F429" s="1" t="s">
        <v>62</v>
      </c>
      <c r="G429" s="1" t="s">
        <v>82</v>
      </c>
      <c r="H429" s="1">
        <v>11</v>
      </c>
      <c r="I429" s="1">
        <v>12</v>
      </c>
      <c r="J429" s="1">
        <v>12</v>
      </c>
      <c r="K429" s="1"/>
      <c r="L429" s="27"/>
      <c r="M429" s="1"/>
      <c r="N429" s="1"/>
      <c r="O429" s="1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idden="1">
      <c r="A430" s="1" t="s">
        <v>1236</v>
      </c>
      <c r="B430" s="1" t="s">
        <v>1237</v>
      </c>
      <c r="C430" s="1" t="s">
        <v>60</v>
      </c>
      <c r="D430" s="1" t="s">
        <v>61</v>
      </c>
      <c r="E430" s="1"/>
      <c r="F430" s="1" t="s">
        <v>20</v>
      </c>
      <c r="G430" s="1" t="s">
        <v>82</v>
      </c>
      <c r="H430" s="1">
        <v>59</v>
      </c>
      <c r="I430" s="1">
        <v>40</v>
      </c>
      <c r="J430" s="1">
        <v>40</v>
      </c>
      <c r="K430" s="1" t="s">
        <v>60</v>
      </c>
      <c r="L430" s="27">
        <v>1</v>
      </c>
      <c r="M430" s="1" t="s">
        <v>1235</v>
      </c>
      <c r="N430" s="1"/>
      <c r="O430" s="1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idden="1">
      <c r="A431" s="1" t="s">
        <v>1238</v>
      </c>
      <c r="B431" s="1" t="s">
        <v>1239</v>
      </c>
      <c r="C431" s="1" t="s">
        <v>60</v>
      </c>
      <c r="D431" s="1" t="s">
        <v>61</v>
      </c>
      <c r="E431" s="1"/>
      <c r="F431" s="1" t="s">
        <v>62</v>
      </c>
      <c r="G431" s="1" t="s">
        <v>82</v>
      </c>
      <c r="H431" s="1">
        <v>11</v>
      </c>
      <c r="I431" s="1">
        <v>9</v>
      </c>
      <c r="J431" s="1">
        <v>9</v>
      </c>
      <c r="K431" s="1" t="s">
        <v>60</v>
      </c>
      <c r="L431" s="27">
        <v>44198</v>
      </c>
      <c r="M431" s="1"/>
      <c r="N431" s="1"/>
      <c r="O431" s="1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1" t="s">
        <v>235</v>
      </c>
      <c r="B432" s="1" t="s">
        <v>236</v>
      </c>
      <c r="C432" s="1" t="s">
        <v>191</v>
      </c>
      <c r="D432" s="1" t="s">
        <v>18</v>
      </c>
      <c r="E432" s="1" t="s">
        <v>227</v>
      </c>
      <c r="F432" s="1" t="s">
        <v>73</v>
      </c>
      <c r="G432" s="1">
        <v>2</v>
      </c>
      <c r="H432" s="1">
        <v>7</v>
      </c>
      <c r="I432" s="1">
        <v>3</v>
      </c>
      <c r="J432" s="1">
        <v>6</v>
      </c>
      <c r="K432" s="1"/>
      <c r="L432" s="27" t="s">
        <v>116</v>
      </c>
      <c r="M432" s="1"/>
      <c r="N432" s="1"/>
      <c r="O432" s="1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idden="1">
      <c r="A433" s="1" t="s">
        <v>941</v>
      </c>
      <c r="B433" s="1" t="s">
        <v>942</v>
      </c>
      <c r="C433" s="1" t="s">
        <v>56</v>
      </c>
      <c r="D433" s="1" t="s">
        <v>18</v>
      </c>
      <c r="E433" s="1"/>
      <c r="F433" s="1" t="s">
        <v>69</v>
      </c>
      <c r="G433" s="1" t="s">
        <v>82</v>
      </c>
      <c r="H433" s="1">
        <v>14</v>
      </c>
      <c r="I433" s="1">
        <v>12</v>
      </c>
      <c r="J433" s="1">
        <v>12</v>
      </c>
      <c r="K433" s="1" t="s">
        <v>99</v>
      </c>
      <c r="L433" s="27">
        <v>1</v>
      </c>
      <c r="M433" s="1"/>
      <c r="N433" s="1"/>
      <c r="O433" s="1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idden="1">
      <c r="A434" s="1" t="s">
        <v>938</v>
      </c>
      <c r="B434" s="1" t="s">
        <v>939</v>
      </c>
      <c r="C434" s="1" t="s">
        <v>56</v>
      </c>
      <c r="D434" s="1" t="s">
        <v>18</v>
      </c>
      <c r="E434" s="1"/>
      <c r="F434" s="1" t="s">
        <v>69</v>
      </c>
      <c r="G434" s="1" t="s">
        <v>82</v>
      </c>
      <c r="H434" s="1">
        <v>37</v>
      </c>
      <c r="I434" s="1">
        <v>35</v>
      </c>
      <c r="J434" s="1">
        <v>35</v>
      </c>
      <c r="K434" s="1" t="s">
        <v>99</v>
      </c>
      <c r="L434" s="27">
        <v>1</v>
      </c>
      <c r="M434" s="1" t="s">
        <v>940</v>
      </c>
      <c r="N434" s="1"/>
      <c r="O434" s="1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1" t="s">
        <v>160</v>
      </c>
      <c r="B435" s="1" t="s">
        <v>161</v>
      </c>
      <c r="C435" s="1" t="s">
        <v>162</v>
      </c>
      <c r="D435" s="1" t="s">
        <v>18</v>
      </c>
      <c r="E435" s="1" t="s">
        <v>61</v>
      </c>
      <c r="F435" s="1" t="s">
        <v>73</v>
      </c>
      <c r="G435" s="1">
        <v>22</v>
      </c>
      <c r="H435" s="1">
        <v>32</v>
      </c>
      <c r="I435" s="1">
        <v>30</v>
      </c>
      <c r="J435" s="1">
        <v>30</v>
      </c>
      <c r="K435" s="1" t="s">
        <v>99</v>
      </c>
      <c r="L435" s="27">
        <v>1</v>
      </c>
      <c r="M435" s="1"/>
      <c r="N435" s="1"/>
      <c r="O435" s="1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idden="1">
      <c r="A436" s="1" t="s">
        <v>129</v>
      </c>
      <c r="B436" s="1" t="s">
        <v>130</v>
      </c>
      <c r="C436" s="1" t="s">
        <v>131</v>
      </c>
      <c r="D436" s="1" t="s">
        <v>98</v>
      </c>
      <c r="E436" s="1"/>
      <c r="F436" s="1" t="s">
        <v>73</v>
      </c>
      <c r="G436" s="1">
        <v>16</v>
      </c>
      <c r="H436" s="1">
        <v>32</v>
      </c>
      <c r="I436" s="1">
        <v>21</v>
      </c>
      <c r="J436" s="1">
        <v>21</v>
      </c>
      <c r="K436" s="1" t="s">
        <v>60</v>
      </c>
      <c r="L436" s="27" t="s">
        <v>57</v>
      </c>
      <c r="M436" s="1"/>
      <c r="N436" s="1"/>
      <c r="O436" s="1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idden="1">
      <c r="A437" s="1" t="s">
        <v>1551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7"/>
      <c r="M437" s="1" t="s">
        <v>1548</v>
      </c>
      <c r="N437" s="1"/>
      <c r="O437" s="1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1" t="s">
        <v>189</v>
      </c>
      <c r="B438" s="1" t="s">
        <v>190</v>
      </c>
      <c r="C438" s="1" t="s">
        <v>191</v>
      </c>
      <c r="D438" s="1" t="s">
        <v>18</v>
      </c>
      <c r="E438" s="1" t="s">
        <v>61</v>
      </c>
      <c r="F438" s="1" t="s">
        <v>73</v>
      </c>
      <c r="G438" s="1">
        <v>9</v>
      </c>
      <c r="H438" s="1">
        <v>16</v>
      </c>
      <c r="I438" s="1">
        <v>12</v>
      </c>
      <c r="J438" s="1">
        <v>12</v>
      </c>
      <c r="K438" s="1" t="s">
        <v>99</v>
      </c>
      <c r="L438" s="27">
        <v>1</v>
      </c>
      <c r="M438" s="1"/>
      <c r="N438" s="1"/>
      <c r="O438" s="1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idden="1">
      <c r="A439" s="1" t="s">
        <v>1293</v>
      </c>
      <c r="B439" s="1" t="s">
        <v>1294</v>
      </c>
      <c r="C439" s="1" t="s">
        <v>191</v>
      </c>
      <c r="D439" s="1" t="s">
        <v>61</v>
      </c>
      <c r="E439" s="1"/>
      <c r="F439" s="1" t="s">
        <v>73</v>
      </c>
      <c r="G439" s="1">
        <v>8</v>
      </c>
      <c r="H439" s="1">
        <v>19</v>
      </c>
      <c r="I439" s="1">
        <v>12</v>
      </c>
      <c r="J439" s="1">
        <v>12</v>
      </c>
      <c r="K439" s="1" t="s">
        <v>99</v>
      </c>
      <c r="L439" s="27">
        <v>1</v>
      </c>
      <c r="M439" s="1"/>
      <c r="N439" s="1"/>
      <c r="O439" s="1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idden="1">
      <c r="A440" s="1" t="s">
        <v>1295</v>
      </c>
      <c r="B440" s="1" t="s">
        <v>1296</v>
      </c>
      <c r="C440" s="1" t="s">
        <v>191</v>
      </c>
      <c r="D440" s="1" t="s">
        <v>61</v>
      </c>
      <c r="E440" s="1"/>
      <c r="F440" s="1" t="s">
        <v>73</v>
      </c>
      <c r="G440" s="1" t="s">
        <v>82</v>
      </c>
      <c r="H440" s="1">
        <v>27</v>
      </c>
      <c r="I440" s="1">
        <v>22</v>
      </c>
      <c r="J440" s="1">
        <v>22</v>
      </c>
      <c r="K440" s="1" t="s">
        <v>99</v>
      </c>
      <c r="L440" s="27">
        <v>1</v>
      </c>
      <c r="M440" s="1"/>
      <c r="N440" s="1"/>
      <c r="O440" s="1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idden="1">
      <c r="A441" s="1" t="s">
        <v>192</v>
      </c>
      <c r="B441" s="1" t="s">
        <v>193</v>
      </c>
      <c r="C441" s="1" t="s">
        <v>171</v>
      </c>
      <c r="D441" s="1" t="s">
        <v>18</v>
      </c>
      <c r="E441" s="1"/>
      <c r="F441" s="1" t="s">
        <v>73</v>
      </c>
      <c r="G441" s="1">
        <v>4</v>
      </c>
      <c r="H441" s="1">
        <v>2</v>
      </c>
      <c r="I441" s="1" t="s">
        <v>194</v>
      </c>
      <c r="J441" s="1">
        <v>3</v>
      </c>
      <c r="K441" s="1" t="s">
        <v>182</v>
      </c>
      <c r="L441" s="27">
        <v>1</v>
      </c>
      <c r="M441" s="1"/>
      <c r="N441" s="1"/>
      <c r="O441" s="1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idden="1">
      <c r="A442" s="1" t="s">
        <v>320</v>
      </c>
      <c r="B442" s="1" t="s">
        <v>321</v>
      </c>
      <c r="C442" s="1" t="s">
        <v>180</v>
      </c>
      <c r="D442" s="1" t="s">
        <v>18</v>
      </c>
      <c r="E442" s="1" t="s">
        <v>322</v>
      </c>
      <c r="F442" s="1" t="s">
        <v>62</v>
      </c>
      <c r="G442" s="1">
        <v>3</v>
      </c>
      <c r="H442" s="1">
        <v>3</v>
      </c>
      <c r="I442" s="1">
        <v>4</v>
      </c>
      <c r="J442" s="1">
        <v>4</v>
      </c>
      <c r="K442" s="1"/>
      <c r="L442" s="27" t="s">
        <v>57</v>
      </c>
      <c r="M442" s="1"/>
      <c r="N442" s="1"/>
      <c r="O442" s="1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idden="1">
      <c r="A443" s="1" t="s">
        <v>774</v>
      </c>
      <c r="B443" s="1" t="s">
        <v>775</v>
      </c>
      <c r="C443" s="1" t="s">
        <v>776</v>
      </c>
      <c r="D443" s="1" t="s">
        <v>256</v>
      </c>
      <c r="E443" s="1"/>
      <c r="F443" s="1" t="s">
        <v>73</v>
      </c>
      <c r="G443" s="1">
        <v>4</v>
      </c>
      <c r="H443" s="1">
        <v>2</v>
      </c>
      <c r="I443" s="1">
        <v>4</v>
      </c>
      <c r="J443" s="1">
        <v>4</v>
      </c>
      <c r="K443" s="1" t="s">
        <v>182</v>
      </c>
      <c r="L443" s="27" t="s">
        <v>112</v>
      </c>
      <c r="M443" s="1"/>
      <c r="N443" s="1"/>
      <c r="O443" s="1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idden="1">
      <c r="A444" s="1" t="s">
        <v>366</v>
      </c>
      <c r="B444" s="1" t="s">
        <v>367</v>
      </c>
      <c r="C444" s="1" t="s">
        <v>56</v>
      </c>
      <c r="D444" s="1" t="s">
        <v>18</v>
      </c>
      <c r="E444" s="1"/>
      <c r="F444" s="1" t="s">
        <v>62</v>
      </c>
      <c r="G444" s="1">
        <v>4</v>
      </c>
      <c r="H444" s="1">
        <v>6</v>
      </c>
      <c r="I444" s="1">
        <v>6</v>
      </c>
      <c r="J444" s="1">
        <v>6</v>
      </c>
      <c r="K444" s="1"/>
      <c r="L444" s="27" t="s">
        <v>57</v>
      </c>
      <c r="M444" s="1"/>
      <c r="N444" s="1"/>
      <c r="O444" s="1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idden="1">
      <c r="A445" s="1" t="s">
        <v>943</v>
      </c>
      <c r="B445" s="1" t="s">
        <v>944</v>
      </c>
      <c r="C445" s="1" t="s">
        <v>56</v>
      </c>
      <c r="D445" s="1" t="s">
        <v>18</v>
      </c>
      <c r="E445" s="1"/>
      <c r="F445" s="1" t="s">
        <v>20</v>
      </c>
      <c r="G445" s="1" t="s">
        <v>82</v>
      </c>
      <c r="H445" s="1">
        <v>11</v>
      </c>
      <c r="I445" s="1">
        <v>9</v>
      </c>
      <c r="J445" s="1">
        <v>9</v>
      </c>
      <c r="K445" s="1" t="s">
        <v>99</v>
      </c>
      <c r="L445" s="27">
        <v>44200</v>
      </c>
      <c r="M445" s="1"/>
      <c r="N445" s="1"/>
      <c r="O445" s="1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idden="1">
      <c r="A446" s="1" t="s">
        <v>945</v>
      </c>
      <c r="B446" s="1" t="s">
        <v>946</v>
      </c>
      <c r="C446" s="1" t="s">
        <v>56</v>
      </c>
      <c r="D446" s="1" t="s">
        <v>18</v>
      </c>
      <c r="E446" s="1"/>
      <c r="F446" s="1" t="s">
        <v>73</v>
      </c>
      <c r="G446" s="1" t="s">
        <v>82</v>
      </c>
      <c r="H446" s="1">
        <v>18</v>
      </c>
      <c r="I446" s="1">
        <v>18</v>
      </c>
      <c r="J446" s="1">
        <v>18</v>
      </c>
      <c r="K446" s="1" t="s">
        <v>99</v>
      </c>
      <c r="L446" s="27">
        <v>44198</v>
      </c>
      <c r="M446" s="1"/>
      <c r="N446" s="1"/>
      <c r="O446" s="1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idden="1">
      <c r="A447" s="1" t="s">
        <v>733</v>
      </c>
      <c r="B447" s="1" t="s">
        <v>734</v>
      </c>
      <c r="C447" s="1" t="s">
        <v>239</v>
      </c>
      <c r="D447" s="1" t="s">
        <v>610</v>
      </c>
      <c r="E447" s="1"/>
      <c r="F447" s="1" t="s">
        <v>20</v>
      </c>
      <c r="G447" s="1">
        <v>5</v>
      </c>
      <c r="H447" s="1">
        <v>4</v>
      </c>
      <c r="I447" s="1">
        <v>5</v>
      </c>
      <c r="J447" s="1">
        <v>5</v>
      </c>
      <c r="K447" s="1"/>
      <c r="L447" s="27"/>
      <c r="M447" s="1"/>
      <c r="N447" s="1"/>
      <c r="O447" s="1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1" t="s">
        <v>273</v>
      </c>
      <c r="B448" s="1" t="s">
        <v>274</v>
      </c>
      <c r="C448" s="1" t="s">
        <v>275</v>
      </c>
      <c r="D448" s="1" t="s">
        <v>18</v>
      </c>
      <c r="E448" s="1" t="s">
        <v>61</v>
      </c>
      <c r="F448" s="1" t="s">
        <v>20</v>
      </c>
      <c r="G448" s="1">
        <v>4</v>
      </c>
      <c r="H448" s="1">
        <v>5</v>
      </c>
      <c r="I448" s="1">
        <v>6</v>
      </c>
      <c r="J448" s="1">
        <v>6</v>
      </c>
      <c r="K448" s="1" t="s">
        <v>99</v>
      </c>
      <c r="L448" s="27">
        <v>1</v>
      </c>
      <c r="M448" s="1"/>
      <c r="N448" s="1"/>
      <c r="O448" s="1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idden="1">
      <c r="A449" s="1" t="s">
        <v>741</v>
      </c>
      <c r="B449" s="1" t="s">
        <v>742</v>
      </c>
      <c r="C449" s="1" t="s">
        <v>239</v>
      </c>
      <c r="D449" s="1" t="s">
        <v>684</v>
      </c>
      <c r="E449" s="1"/>
      <c r="F449" s="1" t="s">
        <v>20</v>
      </c>
      <c r="G449" s="1">
        <v>5</v>
      </c>
      <c r="H449" s="1">
        <v>6</v>
      </c>
      <c r="I449" s="1">
        <v>5</v>
      </c>
      <c r="J449" s="1">
        <v>5</v>
      </c>
      <c r="K449" s="1"/>
      <c r="L449" s="27" t="s">
        <v>116</v>
      </c>
      <c r="M449" s="1"/>
      <c r="N449" s="1"/>
      <c r="O449" s="1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idden="1">
      <c r="A450" s="1" t="s">
        <v>745</v>
      </c>
      <c r="B450" s="1" t="s">
        <v>746</v>
      </c>
      <c r="C450" s="1" t="s">
        <v>239</v>
      </c>
      <c r="D450" s="1" t="s">
        <v>684</v>
      </c>
      <c r="E450" s="1"/>
      <c r="F450" s="1" t="s">
        <v>73</v>
      </c>
      <c r="G450" s="1" t="s">
        <v>82</v>
      </c>
      <c r="H450" s="1">
        <v>13</v>
      </c>
      <c r="I450" s="1">
        <v>15</v>
      </c>
      <c r="J450" s="1">
        <v>15</v>
      </c>
      <c r="K450" s="1"/>
      <c r="L450" s="27" t="s">
        <v>116</v>
      </c>
      <c r="M450" s="1"/>
      <c r="N450" s="1"/>
      <c r="O450" s="1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idden="1">
      <c r="A451" s="1" t="s">
        <v>743</v>
      </c>
      <c r="B451" s="1" t="s">
        <v>744</v>
      </c>
      <c r="C451" s="1" t="s">
        <v>239</v>
      </c>
      <c r="D451" s="1" t="s">
        <v>684</v>
      </c>
      <c r="E451" s="1"/>
      <c r="F451" s="1" t="s">
        <v>73</v>
      </c>
      <c r="G451" s="1" t="s">
        <v>82</v>
      </c>
      <c r="H451" s="1">
        <v>9</v>
      </c>
      <c r="I451" s="1">
        <v>9</v>
      </c>
      <c r="J451" s="1">
        <v>9</v>
      </c>
      <c r="K451" s="1"/>
      <c r="L451" s="27" t="s">
        <v>116</v>
      </c>
      <c r="M451" s="1"/>
      <c r="N451" s="1"/>
      <c r="O451" s="1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idden="1">
      <c r="A452" s="1" t="s">
        <v>1557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7"/>
      <c r="M452" s="1" t="s">
        <v>1558</v>
      </c>
      <c r="N452" s="1"/>
      <c r="O452" s="1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1" t="s">
        <v>138</v>
      </c>
      <c r="B453" s="1" t="s">
        <v>139</v>
      </c>
      <c r="C453" s="1" t="s">
        <v>60</v>
      </c>
      <c r="D453" s="1" t="s">
        <v>61</v>
      </c>
      <c r="E453" s="1" t="s">
        <v>61</v>
      </c>
      <c r="F453" s="1" t="s">
        <v>73</v>
      </c>
      <c r="G453" s="1">
        <v>6</v>
      </c>
      <c r="H453" s="1">
        <v>6</v>
      </c>
      <c r="I453" s="1">
        <v>6</v>
      </c>
      <c r="J453" s="1">
        <v>6</v>
      </c>
      <c r="K453" s="1" t="s">
        <v>60</v>
      </c>
      <c r="L453" s="27" t="s">
        <v>140</v>
      </c>
      <c r="M453" s="1"/>
      <c r="N453" s="1"/>
      <c r="O453" s="1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idden="1">
      <c r="A454" s="1" t="s">
        <v>1564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7"/>
      <c r="M454" s="1" t="s">
        <v>1563</v>
      </c>
      <c r="N454" s="1"/>
      <c r="O454" s="1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idden="1">
      <c r="A455" s="1" t="s">
        <v>1240</v>
      </c>
      <c r="B455" s="1" t="s">
        <v>1241</v>
      </c>
      <c r="C455" s="1" t="s">
        <v>60</v>
      </c>
      <c r="D455" s="1" t="s">
        <v>61</v>
      </c>
      <c r="E455" s="1" t="s">
        <v>1242</v>
      </c>
      <c r="F455" s="1" t="s">
        <v>20</v>
      </c>
      <c r="G455" s="1">
        <v>8</v>
      </c>
      <c r="H455" s="1">
        <v>14</v>
      </c>
      <c r="I455" s="1">
        <v>9</v>
      </c>
      <c r="J455" s="1">
        <v>9</v>
      </c>
      <c r="K455" s="1" t="s">
        <v>60</v>
      </c>
      <c r="L455" s="27">
        <v>1</v>
      </c>
      <c r="M455" s="1"/>
      <c r="N455" s="1"/>
      <c r="O455" s="1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idden="1">
      <c r="A456" s="1" t="s">
        <v>1245</v>
      </c>
      <c r="B456" s="1" t="s">
        <v>1246</v>
      </c>
      <c r="C456" s="1" t="s">
        <v>60</v>
      </c>
      <c r="D456" s="1" t="s">
        <v>61</v>
      </c>
      <c r="E456" s="1" t="s">
        <v>1242</v>
      </c>
      <c r="F456" s="1" t="s">
        <v>20</v>
      </c>
      <c r="G456" s="1" t="s">
        <v>82</v>
      </c>
      <c r="H456" s="1">
        <v>24</v>
      </c>
      <c r="I456" s="1">
        <v>19</v>
      </c>
      <c r="J456" s="1">
        <v>19</v>
      </c>
      <c r="K456" s="1" t="s">
        <v>60</v>
      </c>
      <c r="L456" s="27">
        <v>1</v>
      </c>
      <c r="M456" s="1"/>
      <c r="N456" s="1"/>
      <c r="O456" s="1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idden="1">
      <c r="A457" s="1" t="s">
        <v>1243</v>
      </c>
      <c r="B457" s="1" t="s">
        <v>1244</v>
      </c>
      <c r="C457" s="1" t="s">
        <v>60</v>
      </c>
      <c r="D457" s="1" t="s">
        <v>61</v>
      </c>
      <c r="E457" s="1" t="s">
        <v>1242</v>
      </c>
      <c r="F457" s="1" t="s">
        <v>20</v>
      </c>
      <c r="G457" s="1" t="s">
        <v>82</v>
      </c>
      <c r="H457" s="1">
        <v>26</v>
      </c>
      <c r="I457" s="1">
        <v>19</v>
      </c>
      <c r="J457" s="1">
        <v>19</v>
      </c>
      <c r="K457" s="1" t="s">
        <v>60</v>
      </c>
      <c r="L457" s="27">
        <v>1</v>
      </c>
      <c r="M457" s="1"/>
      <c r="N457" s="1"/>
      <c r="O457" s="1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idden="1">
      <c r="A458" s="1" t="s">
        <v>1143</v>
      </c>
      <c r="B458" s="1" t="s">
        <v>1144</v>
      </c>
      <c r="C458" s="1" t="s">
        <v>239</v>
      </c>
      <c r="D458" s="1" t="s">
        <v>185</v>
      </c>
      <c r="E458" s="1"/>
      <c r="F458" s="1" t="s">
        <v>73</v>
      </c>
      <c r="G458" s="1">
        <v>28</v>
      </c>
      <c r="H458" s="1">
        <v>52</v>
      </c>
      <c r="I458" s="1">
        <v>60</v>
      </c>
      <c r="J458" s="1">
        <v>60</v>
      </c>
      <c r="K458" s="1" t="s">
        <v>393</v>
      </c>
      <c r="L458" s="27">
        <v>44198</v>
      </c>
      <c r="M458" s="1"/>
      <c r="N458" s="1"/>
      <c r="O458" s="1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idden="1">
      <c r="A459" s="1" t="s">
        <v>1413</v>
      </c>
      <c r="B459" s="1" t="s">
        <v>1414</v>
      </c>
      <c r="C459" s="1" t="s">
        <v>1415</v>
      </c>
      <c r="D459" s="1" t="s">
        <v>61</v>
      </c>
      <c r="E459" s="1"/>
      <c r="F459" s="1" t="s">
        <v>73</v>
      </c>
      <c r="G459" s="1">
        <v>4</v>
      </c>
      <c r="H459" s="1">
        <v>1</v>
      </c>
      <c r="I459" s="1">
        <v>3</v>
      </c>
      <c r="J459" s="1">
        <v>3</v>
      </c>
      <c r="K459" s="1" t="s">
        <v>894</v>
      </c>
      <c r="L459" s="27">
        <v>1</v>
      </c>
      <c r="M459" s="1"/>
      <c r="N459" s="1"/>
      <c r="O459" s="1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idden="1">
      <c r="A460" s="1" t="s">
        <v>1416</v>
      </c>
      <c r="B460" s="1" t="s">
        <v>1417</v>
      </c>
      <c r="C460" s="1" t="s">
        <v>1418</v>
      </c>
      <c r="D460" s="1" t="s">
        <v>61</v>
      </c>
      <c r="E460" s="1" t="s">
        <v>98</v>
      </c>
      <c r="F460" s="1" t="s">
        <v>73</v>
      </c>
      <c r="G460" s="1">
        <v>5</v>
      </c>
      <c r="H460" s="1">
        <v>8</v>
      </c>
      <c r="I460" s="1">
        <v>6</v>
      </c>
      <c r="J460" s="1">
        <v>6</v>
      </c>
      <c r="K460" s="1" t="s">
        <v>99</v>
      </c>
      <c r="L460" s="27">
        <v>1</v>
      </c>
      <c r="M460" s="1"/>
      <c r="N460" s="1"/>
      <c r="O460" s="1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idden="1">
      <c r="A461" s="1" t="s">
        <v>735</v>
      </c>
      <c r="B461" s="1" t="s">
        <v>736</v>
      </c>
      <c r="C461" s="1" t="s">
        <v>737</v>
      </c>
      <c r="D461" s="1" t="s">
        <v>610</v>
      </c>
      <c r="E461" s="1"/>
      <c r="F461" s="1" t="s">
        <v>73</v>
      </c>
      <c r="G461" s="1">
        <v>1</v>
      </c>
      <c r="H461" s="1">
        <v>2</v>
      </c>
      <c r="I461" s="1">
        <v>2</v>
      </c>
      <c r="J461" s="1">
        <v>2</v>
      </c>
      <c r="K461" s="1" t="s">
        <v>738</v>
      </c>
      <c r="L461" s="27">
        <v>44198</v>
      </c>
      <c r="M461" s="1"/>
      <c r="N461" s="1"/>
      <c r="O461" s="1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idden="1">
      <c r="A462" s="1" t="s">
        <v>963</v>
      </c>
      <c r="B462" s="1" t="s">
        <v>964</v>
      </c>
      <c r="C462" s="1" t="s">
        <v>56</v>
      </c>
      <c r="D462" s="1" t="s">
        <v>18</v>
      </c>
      <c r="E462" s="1"/>
      <c r="F462" s="1" t="s">
        <v>73</v>
      </c>
      <c r="G462" s="1">
        <v>5</v>
      </c>
      <c r="H462" s="1">
        <v>11</v>
      </c>
      <c r="I462" s="1">
        <v>7</v>
      </c>
      <c r="J462" s="1">
        <v>7</v>
      </c>
      <c r="K462" s="1" t="s">
        <v>99</v>
      </c>
      <c r="L462" s="27">
        <v>44202</v>
      </c>
      <c r="M462" s="1"/>
      <c r="N462" s="1"/>
      <c r="O462" s="1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idden="1">
      <c r="A463" s="1" t="s">
        <v>965</v>
      </c>
      <c r="B463" s="1" t="s">
        <v>966</v>
      </c>
      <c r="C463" s="1" t="s">
        <v>56</v>
      </c>
      <c r="D463" s="1" t="s">
        <v>18</v>
      </c>
      <c r="E463" s="1"/>
      <c r="F463" s="1" t="s">
        <v>73</v>
      </c>
      <c r="G463" s="1" t="s">
        <v>82</v>
      </c>
      <c r="H463" s="1">
        <v>19</v>
      </c>
      <c r="I463" s="1">
        <v>14</v>
      </c>
      <c r="J463" s="1">
        <v>14</v>
      </c>
      <c r="K463" s="1" t="s">
        <v>99</v>
      </c>
      <c r="L463" s="27">
        <v>44199</v>
      </c>
      <c r="M463" s="1"/>
      <c r="N463" s="1"/>
      <c r="O463" s="1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idden="1">
      <c r="A464" s="1" t="s">
        <v>967</v>
      </c>
      <c r="B464" s="1" t="s">
        <v>968</v>
      </c>
      <c r="C464" s="1" t="s">
        <v>56</v>
      </c>
      <c r="D464" s="1" t="s">
        <v>18</v>
      </c>
      <c r="E464" s="1"/>
      <c r="F464" s="1" t="s">
        <v>73</v>
      </c>
      <c r="G464" s="1">
        <v>9</v>
      </c>
      <c r="H464" s="1">
        <v>15</v>
      </c>
      <c r="I464" s="1">
        <v>14</v>
      </c>
      <c r="J464" s="1">
        <v>14</v>
      </c>
      <c r="K464" s="1" t="s">
        <v>99</v>
      </c>
      <c r="L464" s="27">
        <v>44199</v>
      </c>
      <c r="M464" s="1"/>
      <c r="N464" s="1"/>
      <c r="O464" s="1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idden="1">
      <c r="A465" s="1" t="s">
        <v>969</v>
      </c>
      <c r="B465" s="1" t="s">
        <v>970</v>
      </c>
      <c r="C465" s="1" t="s">
        <v>56</v>
      </c>
      <c r="D465" s="1" t="s">
        <v>18</v>
      </c>
      <c r="E465" s="1"/>
      <c r="F465" s="1" t="s">
        <v>73</v>
      </c>
      <c r="G465" s="1" t="s">
        <v>82</v>
      </c>
      <c r="H465" s="1">
        <v>28</v>
      </c>
      <c r="I465" s="1">
        <v>24</v>
      </c>
      <c r="J465" s="1">
        <v>24</v>
      </c>
      <c r="K465" s="1" t="s">
        <v>99</v>
      </c>
      <c r="L465" s="27">
        <v>1</v>
      </c>
      <c r="M465" s="1"/>
      <c r="N465" s="1"/>
      <c r="O465" s="1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idden="1">
      <c r="A466" s="1" t="s">
        <v>971</v>
      </c>
      <c r="B466" s="1" t="s">
        <v>972</v>
      </c>
      <c r="C466" s="1" t="s">
        <v>56</v>
      </c>
      <c r="D466" s="1" t="s">
        <v>18</v>
      </c>
      <c r="E466" s="1"/>
      <c r="F466" s="1" t="s">
        <v>73</v>
      </c>
      <c r="G466" s="1">
        <v>15</v>
      </c>
      <c r="H466" s="1">
        <v>22</v>
      </c>
      <c r="I466" s="1">
        <v>18</v>
      </c>
      <c r="J466" s="1">
        <v>18</v>
      </c>
      <c r="K466" s="1" t="s">
        <v>99</v>
      </c>
      <c r="L466" s="27">
        <v>1</v>
      </c>
      <c r="M466" s="1"/>
      <c r="N466" s="1"/>
      <c r="O466" s="1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idden="1">
      <c r="A467" s="1" t="s">
        <v>973</v>
      </c>
      <c r="B467" s="1" t="s">
        <v>974</v>
      </c>
      <c r="C467" s="1" t="s">
        <v>56</v>
      </c>
      <c r="D467" s="1" t="s">
        <v>18</v>
      </c>
      <c r="E467" s="1"/>
      <c r="F467" s="1" t="s">
        <v>73</v>
      </c>
      <c r="G467" s="1" t="s">
        <v>82</v>
      </c>
      <c r="H467" s="1">
        <v>36</v>
      </c>
      <c r="I467" s="1">
        <v>36</v>
      </c>
      <c r="J467" s="1">
        <v>36</v>
      </c>
      <c r="K467" s="1" t="s">
        <v>99</v>
      </c>
      <c r="L467" s="27">
        <v>1</v>
      </c>
      <c r="M467" s="1"/>
      <c r="N467" s="1"/>
      <c r="O467" s="1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idden="1">
      <c r="A468" s="1" t="s">
        <v>1464</v>
      </c>
      <c r="B468" s="1" t="s">
        <v>1465</v>
      </c>
      <c r="C468" s="1" t="s">
        <v>1466</v>
      </c>
      <c r="D468" s="1" t="s">
        <v>815</v>
      </c>
      <c r="E468" s="1"/>
      <c r="F468" s="1" t="s">
        <v>207</v>
      </c>
      <c r="G468" s="1">
        <v>3</v>
      </c>
      <c r="H468" s="1">
        <v>5</v>
      </c>
      <c r="I468" s="1">
        <v>5</v>
      </c>
      <c r="J468" s="1">
        <v>5</v>
      </c>
      <c r="K468" s="1" t="s">
        <v>393</v>
      </c>
      <c r="L468" s="27">
        <v>44202</v>
      </c>
      <c r="M468" s="1"/>
      <c r="N468" s="1"/>
      <c r="O468" s="1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idden="1">
      <c r="A469" s="1" t="s">
        <v>178</v>
      </c>
      <c r="B469" s="1" t="s">
        <v>179</v>
      </c>
      <c r="C469" s="1" t="s">
        <v>180</v>
      </c>
      <c r="D469" s="1" t="s">
        <v>18</v>
      </c>
      <c r="E469" s="1" t="s">
        <v>181</v>
      </c>
      <c r="F469" s="1" t="s">
        <v>62</v>
      </c>
      <c r="G469" s="1">
        <v>7</v>
      </c>
      <c r="H469" s="1">
        <v>7</v>
      </c>
      <c r="I469" s="1">
        <v>11</v>
      </c>
      <c r="J469" s="1">
        <v>11</v>
      </c>
      <c r="K469" s="1" t="s">
        <v>182</v>
      </c>
      <c r="L469" s="27">
        <v>1</v>
      </c>
      <c r="M469" s="1"/>
      <c r="N469" s="1"/>
      <c r="O469" s="1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idden="1">
      <c r="A470" s="1" t="s">
        <v>183</v>
      </c>
      <c r="B470" s="1" t="s">
        <v>184</v>
      </c>
      <c r="C470" s="1" t="s">
        <v>180</v>
      </c>
      <c r="D470" s="1" t="s">
        <v>18</v>
      </c>
      <c r="E470" s="1" t="s">
        <v>185</v>
      </c>
      <c r="F470" s="1" t="s">
        <v>62</v>
      </c>
      <c r="G470" s="1">
        <v>7</v>
      </c>
      <c r="H470" s="1">
        <v>7</v>
      </c>
      <c r="I470" s="1">
        <v>8</v>
      </c>
      <c r="J470" s="1">
        <v>8</v>
      </c>
      <c r="K470" s="1" t="s">
        <v>182</v>
      </c>
      <c r="L470" s="27">
        <v>1</v>
      </c>
      <c r="M470" s="1"/>
      <c r="N470" s="1"/>
      <c r="O470" s="1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idden="1">
      <c r="A471" s="1" t="s">
        <v>217</v>
      </c>
      <c r="B471" s="1" t="s">
        <v>218</v>
      </c>
      <c r="C471" s="1" t="s">
        <v>180</v>
      </c>
      <c r="D471" s="1" t="s">
        <v>18</v>
      </c>
      <c r="E471" s="1" t="s">
        <v>219</v>
      </c>
      <c r="F471" s="1" t="s">
        <v>73</v>
      </c>
      <c r="G471" s="1">
        <v>10</v>
      </c>
      <c r="H471" s="1">
        <v>7</v>
      </c>
      <c r="I471" s="1">
        <v>9</v>
      </c>
      <c r="J471" s="1">
        <v>9</v>
      </c>
      <c r="K471" s="1" t="s">
        <v>182</v>
      </c>
      <c r="L471" s="27">
        <v>1</v>
      </c>
      <c r="M471" s="1"/>
      <c r="N471" s="1"/>
      <c r="O471" s="1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idden="1">
      <c r="A472" s="1" t="s">
        <v>1462</v>
      </c>
      <c r="B472" s="1" t="s">
        <v>1463</v>
      </c>
      <c r="C472" s="1" t="s">
        <v>1452</v>
      </c>
      <c r="D472" s="1"/>
      <c r="E472" s="1"/>
      <c r="F472" s="1" t="s">
        <v>20</v>
      </c>
      <c r="G472" s="1">
        <v>7</v>
      </c>
      <c r="H472" s="1">
        <v>6</v>
      </c>
      <c r="I472" s="1">
        <v>9</v>
      </c>
      <c r="J472" s="1">
        <v>9</v>
      </c>
      <c r="K472" s="1" t="s">
        <v>182</v>
      </c>
      <c r="L472" s="27">
        <v>1</v>
      </c>
      <c r="M472" s="1"/>
      <c r="N472" s="1"/>
      <c r="O472" s="1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idden="1">
      <c r="A473" s="1" t="s">
        <v>1411</v>
      </c>
      <c r="B473" s="1" t="s">
        <v>1412</v>
      </c>
      <c r="C473" s="1" t="s">
        <v>239</v>
      </c>
      <c r="D473" s="1" t="s">
        <v>815</v>
      </c>
      <c r="E473" s="1" t="s">
        <v>636</v>
      </c>
      <c r="F473" s="1" t="s">
        <v>20</v>
      </c>
      <c r="G473" s="1">
        <v>3</v>
      </c>
      <c r="H473" s="1">
        <v>5</v>
      </c>
      <c r="I473" s="1">
        <v>4</v>
      </c>
      <c r="J473" s="1">
        <v>4</v>
      </c>
      <c r="K473" s="1" t="s">
        <v>99</v>
      </c>
      <c r="L473" s="27">
        <v>44198</v>
      </c>
      <c r="M473" s="1"/>
      <c r="N473" s="1"/>
      <c r="O473" s="1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idden="1">
      <c r="A474" s="1" t="s">
        <v>1555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7"/>
      <c r="M474" s="1" t="s">
        <v>1553</v>
      </c>
      <c r="N474" s="1"/>
      <c r="O474" s="1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25.5" hidden="1">
      <c r="A475" s="1" t="s">
        <v>566</v>
      </c>
      <c r="B475" s="1" t="s">
        <v>567</v>
      </c>
      <c r="C475" s="1" t="s">
        <v>554</v>
      </c>
      <c r="D475" s="1" t="s">
        <v>555</v>
      </c>
      <c r="E475" s="1" t="s">
        <v>556</v>
      </c>
      <c r="F475" s="1" t="s">
        <v>20</v>
      </c>
      <c r="G475" s="1">
        <v>11</v>
      </c>
      <c r="H475" s="1">
        <v>36</v>
      </c>
      <c r="I475" s="1">
        <v>24</v>
      </c>
      <c r="J475" s="1">
        <v>24</v>
      </c>
      <c r="K475" s="1" t="s">
        <v>557</v>
      </c>
      <c r="L475" s="27">
        <v>1</v>
      </c>
      <c r="M475" s="1"/>
      <c r="N475" s="1"/>
      <c r="O475" s="1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25.5" hidden="1">
      <c r="A476" s="1" t="s">
        <v>564</v>
      </c>
      <c r="B476" s="1" t="s">
        <v>565</v>
      </c>
      <c r="C476" s="1" t="s">
        <v>554</v>
      </c>
      <c r="D476" s="1" t="s">
        <v>555</v>
      </c>
      <c r="E476" s="1" t="s">
        <v>556</v>
      </c>
      <c r="F476" s="1" t="s">
        <v>20</v>
      </c>
      <c r="G476" s="1">
        <v>9</v>
      </c>
      <c r="H476" s="1">
        <v>32</v>
      </c>
      <c r="I476" s="1">
        <v>21</v>
      </c>
      <c r="J476" s="1">
        <v>21</v>
      </c>
      <c r="K476" s="1" t="s">
        <v>557</v>
      </c>
      <c r="L476" s="27">
        <v>1</v>
      </c>
      <c r="M476" s="1"/>
      <c r="N476" s="1"/>
      <c r="O476" s="1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25.5" hidden="1">
      <c r="A477" s="1" t="s">
        <v>562</v>
      </c>
      <c r="B477" s="1" t="s">
        <v>563</v>
      </c>
      <c r="C477" s="1" t="s">
        <v>554</v>
      </c>
      <c r="D477" s="1" t="s">
        <v>555</v>
      </c>
      <c r="E477" s="1" t="s">
        <v>556</v>
      </c>
      <c r="F477" s="1" t="s">
        <v>20</v>
      </c>
      <c r="G477" s="1">
        <v>7</v>
      </c>
      <c r="H477" s="1">
        <v>17</v>
      </c>
      <c r="I477" s="1">
        <v>16</v>
      </c>
      <c r="J477" s="1">
        <v>16</v>
      </c>
      <c r="K477" s="1" t="s">
        <v>557</v>
      </c>
      <c r="L477" s="27">
        <v>1</v>
      </c>
      <c r="M477" s="1"/>
      <c r="N477" s="1"/>
      <c r="O477" s="1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25.5" hidden="1">
      <c r="A478" s="1" t="s">
        <v>560</v>
      </c>
      <c r="B478" s="1" t="s">
        <v>561</v>
      </c>
      <c r="C478" s="1" t="s">
        <v>554</v>
      </c>
      <c r="D478" s="1" t="s">
        <v>555</v>
      </c>
      <c r="E478" s="1" t="s">
        <v>556</v>
      </c>
      <c r="F478" s="1" t="s">
        <v>20</v>
      </c>
      <c r="G478" s="1">
        <v>5</v>
      </c>
      <c r="H478" s="1">
        <v>13</v>
      </c>
      <c r="I478" s="1">
        <v>8</v>
      </c>
      <c r="J478" s="1">
        <v>8</v>
      </c>
      <c r="K478" s="1" t="s">
        <v>557</v>
      </c>
      <c r="L478" s="27">
        <v>1</v>
      </c>
      <c r="M478" s="1"/>
      <c r="N478" s="1"/>
      <c r="O478" s="1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25.5" hidden="1">
      <c r="A479" s="1" t="s">
        <v>558</v>
      </c>
      <c r="B479" s="1" t="s">
        <v>559</v>
      </c>
      <c r="C479" s="1" t="s">
        <v>554</v>
      </c>
      <c r="D479" s="1" t="s">
        <v>555</v>
      </c>
      <c r="E479" s="1" t="s">
        <v>556</v>
      </c>
      <c r="F479" s="1" t="s">
        <v>20</v>
      </c>
      <c r="G479" s="1">
        <v>3</v>
      </c>
      <c r="H479" s="1">
        <v>7</v>
      </c>
      <c r="I479" s="1">
        <v>4</v>
      </c>
      <c r="J479" s="1">
        <v>4</v>
      </c>
      <c r="K479" s="1" t="s">
        <v>557</v>
      </c>
      <c r="L479" s="27">
        <v>1</v>
      </c>
      <c r="M479" s="1"/>
      <c r="N479" s="1"/>
      <c r="O479" s="1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25.5" hidden="1">
      <c r="A480" s="1" t="s">
        <v>568</v>
      </c>
      <c r="B480" s="1"/>
      <c r="C480" s="1" t="s">
        <v>554</v>
      </c>
      <c r="D480" s="1" t="s">
        <v>555</v>
      </c>
      <c r="E480" s="1" t="s">
        <v>556</v>
      </c>
      <c r="F480" s="1" t="s">
        <v>223</v>
      </c>
      <c r="G480" s="1"/>
      <c r="H480" s="1"/>
      <c r="I480" s="1"/>
      <c r="J480" s="1"/>
      <c r="K480" s="1" t="s">
        <v>557</v>
      </c>
      <c r="L480" s="27">
        <v>1</v>
      </c>
      <c r="M480" s="1"/>
      <c r="N480" s="1"/>
      <c r="O480" s="1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25.5" hidden="1">
      <c r="A481" s="1" t="s">
        <v>552</v>
      </c>
      <c r="B481" s="1" t="s">
        <v>553</v>
      </c>
      <c r="C481" s="1" t="s">
        <v>554</v>
      </c>
      <c r="D481" s="1" t="s">
        <v>555</v>
      </c>
      <c r="E481" s="1" t="s">
        <v>556</v>
      </c>
      <c r="F481" s="1" t="s">
        <v>20</v>
      </c>
      <c r="G481" s="1">
        <v>1</v>
      </c>
      <c r="H481" s="1">
        <v>3</v>
      </c>
      <c r="I481" s="1">
        <v>2</v>
      </c>
      <c r="J481" s="1">
        <v>2</v>
      </c>
      <c r="K481" s="1" t="s">
        <v>557</v>
      </c>
      <c r="L481" s="27">
        <v>1</v>
      </c>
      <c r="M481" s="1"/>
      <c r="N481" s="1"/>
      <c r="O481" s="1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idden="1">
      <c r="A482" s="1" t="s">
        <v>1459</v>
      </c>
      <c r="B482" s="1" t="s">
        <v>1460</v>
      </c>
      <c r="C482" s="1" t="s">
        <v>305</v>
      </c>
      <c r="D482" s="1" t="s">
        <v>815</v>
      </c>
      <c r="E482" s="1"/>
      <c r="F482" s="1" t="s">
        <v>20</v>
      </c>
      <c r="G482" s="1">
        <v>2</v>
      </c>
      <c r="H482" s="1">
        <v>0.5</v>
      </c>
      <c r="I482" s="1">
        <v>1</v>
      </c>
      <c r="J482" s="1">
        <v>1</v>
      </c>
      <c r="K482" s="1" t="s">
        <v>606</v>
      </c>
      <c r="L482" s="27" t="s">
        <v>22</v>
      </c>
      <c r="M482" s="1" t="s">
        <v>1461</v>
      </c>
      <c r="N482" s="1"/>
      <c r="O482" s="1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idden="1">
      <c r="A483" s="1" t="s">
        <v>653</v>
      </c>
      <c r="B483" s="1" t="s">
        <v>654</v>
      </c>
      <c r="C483" s="1" t="s">
        <v>305</v>
      </c>
      <c r="D483" s="1" t="s">
        <v>61</v>
      </c>
      <c r="E483" s="1"/>
      <c r="F483" s="1" t="s">
        <v>207</v>
      </c>
      <c r="G483" s="1" t="s">
        <v>655</v>
      </c>
      <c r="H483" s="1" t="s">
        <v>656</v>
      </c>
      <c r="I483" s="1" t="s">
        <v>657</v>
      </c>
      <c r="J483" s="1">
        <v>1</v>
      </c>
      <c r="K483" s="1" t="s">
        <v>606</v>
      </c>
      <c r="L483" s="27" t="s">
        <v>607</v>
      </c>
      <c r="M483" s="1" t="s">
        <v>658</v>
      </c>
      <c r="N483" s="1"/>
      <c r="O483" s="1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idden="1">
      <c r="A484" s="1" t="s">
        <v>1033</v>
      </c>
      <c r="B484" s="1" t="s">
        <v>1034</v>
      </c>
      <c r="C484" s="1" t="s">
        <v>305</v>
      </c>
      <c r="D484" s="1" t="s">
        <v>61</v>
      </c>
      <c r="E484" s="1"/>
      <c r="F484" s="1" t="s">
        <v>20</v>
      </c>
      <c r="G484" s="1" t="s">
        <v>82</v>
      </c>
      <c r="H484" s="1">
        <v>5</v>
      </c>
      <c r="I484" s="1">
        <v>6</v>
      </c>
      <c r="J484" s="1">
        <v>6</v>
      </c>
      <c r="K484" s="1" t="s">
        <v>99</v>
      </c>
      <c r="L484" s="27">
        <v>1</v>
      </c>
      <c r="M484" s="1"/>
      <c r="N484" s="1"/>
      <c r="O484" s="1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idden="1">
      <c r="A485" s="1" t="s">
        <v>1031</v>
      </c>
      <c r="B485" s="1" t="s">
        <v>1032</v>
      </c>
      <c r="C485" s="1" t="s">
        <v>305</v>
      </c>
      <c r="D485" s="1" t="s">
        <v>61</v>
      </c>
      <c r="E485" s="1"/>
      <c r="F485" s="1" t="s">
        <v>62</v>
      </c>
      <c r="G485" s="1" t="s">
        <v>82</v>
      </c>
      <c r="H485" s="1">
        <v>3</v>
      </c>
      <c r="I485" s="1">
        <v>3</v>
      </c>
      <c r="J485" s="1">
        <v>3</v>
      </c>
      <c r="K485" s="1" t="s">
        <v>99</v>
      </c>
      <c r="L485" s="27">
        <v>44200</v>
      </c>
      <c r="M485" s="1"/>
      <c r="N485" s="1"/>
      <c r="O485" s="1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1" t="s">
        <v>303</v>
      </c>
      <c r="B486" s="1" t="s">
        <v>304</v>
      </c>
      <c r="C486" s="1" t="s">
        <v>305</v>
      </c>
      <c r="D486" s="1" t="s">
        <v>18</v>
      </c>
      <c r="E486" s="1" t="s">
        <v>61</v>
      </c>
      <c r="F486" s="1" t="s">
        <v>207</v>
      </c>
      <c r="G486" s="1" t="s">
        <v>306</v>
      </c>
      <c r="H486" s="1">
        <v>1</v>
      </c>
      <c r="I486" s="1">
        <v>1</v>
      </c>
      <c r="J486" s="1">
        <v>1</v>
      </c>
      <c r="K486" s="1"/>
      <c r="L486" s="27" t="s">
        <v>307</v>
      </c>
      <c r="M486" s="1"/>
      <c r="N486" s="1"/>
      <c r="O486" s="1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idden="1">
      <c r="A487" s="1" t="s">
        <v>659</v>
      </c>
      <c r="B487" s="1" t="s">
        <v>660</v>
      </c>
      <c r="C487" s="1" t="s">
        <v>305</v>
      </c>
      <c r="D487" s="1" t="s">
        <v>610</v>
      </c>
      <c r="E487" s="1"/>
      <c r="F487" s="1" t="s">
        <v>207</v>
      </c>
      <c r="G487" s="1">
        <v>0.16</v>
      </c>
      <c r="H487" s="1">
        <v>0.16</v>
      </c>
      <c r="I487" s="1">
        <v>0.25</v>
      </c>
      <c r="J487" s="1">
        <v>0.25</v>
      </c>
      <c r="K487" s="1" t="s">
        <v>606</v>
      </c>
      <c r="L487" s="27"/>
      <c r="M487" s="1"/>
      <c r="N487" s="1"/>
      <c r="O487" s="1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idden="1">
      <c r="A488" s="1" t="s">
        <v>1409</v>
      </c>
      <c r="B488" s="1" t="s">
        <v>1410</v>
      </c>
      <c r="C488" s="1" t="s">
        <v>162</v>
      </c>
      <c r="D488" s="1" t="s">
        <v>372</v>
      </c>
      <c r="E488" s="1"/>
      <c r="F488" s="1" t="s">
        <v>62</v>
      </c>
      <c r="G488" s="1">
        <v>7</v>
      </c>
      <c r="H488" s="1">
        <v>2</v>
      </c>
      <c r="I488" s="1">
        <v>4</v>
      </c>
      <c r="J488" s="1">
        <v>4</v>
      </c>
      <c r="K488" s="1" t="s">
        <v>393</v>
      </c>
      <c r="L488" s="27">
        <v>44235</v>
      </c>
      <c r="M488" s="1"/>
      <c r="N488" s="1"/>
      <c r="O488" s="1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idden="1">
      <c r="A489" s="1" t="s">
        <v>1458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7"/>
      <c r="M489" s="1"/>
      <c r="N489" s="1"/>
      <c r="O489" s="1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idden="1">
      <c r="A490" s="1" t="s">
        <v>1587</v>
      </c>
      <c r="B490" s="1"/>
      <c r="C490" s="1" t="s">
        <v>305</v>
      </c>
      <c r="D490" s="1" t="s">
        <v>636</v>
      </c>
      <c r="E490" s="1"/>
      <c r="F490" s="1" t="s">
        <v>62</v>
      </c>
      <c r="G490" s="1">
        <v>1</v>
      </c>
      <c r="H490" s="1"/>
      <c r="I490" s="1">
        <v>0.5</v>
      </c>
      <c r="J490" s="1"/>
      <c r="K490" s="1" t="s">
        <v>393</v>
      </c>
      <c r="L490" s="27">
        <v>1</v>
      </c>
      <c r="M490" s="1"/>
      <c r="N490" s="1"/>
      <c r="O490" s="1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idden="1">
      <c r="A491" s="1" t="s">
        <v>1431</v>
      </c>
      <c r="B491" s="1" t="s">
        <v>1432</v>
      </c>
      <c r="C491" s="1" t="s">
        <v>206</v>
      </c>
      <c r="D491" s="1" t="s">
        <v>455</v>
      </c>
      <c r="E491" s="1" t="s">
        <v>372</v>
      </c>
      <c r="F491" s="1" t="s">
        <v>207</v>
      </c>
      <c r="G491" s="1">
        <v>1</v>
      </c>
      <c r="H491" s="1">
        <v>3</v>
      </c>
      <c r="I491" s="1">
        <v>3</v>
      </c>
      <c r="J491" s="1">
        <v>3</v>
      </c>
      <c r="K491" s="1" t="s">
        <v>393</v>
      </c>
      <c r="L491" s="27">
        <v>44198</v>
      </c>
      <c r="M491" s="1"/>
      <c r="N491" s="1"/>
      <c r="O491" s="1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idden="1">
      <c r="A492" s="1" t="s">
        <v>1407</v>
      </c>
      <c r="B492" s="1" t="s">
        <v>1408</v>
      </c>
      <c r="C492" s="1" t="s">
        <v>56</v>
      </c>
      <c r="D492" s="1" t="s">
        <v>372</v>
      </c>
      <c r="E492" s="1"/>
      <c r="F492" s="1" t="s">
        <v>73</v>
      </c>
      <c r="G492" s="1">
        <v>7</v>
      </c>
      <c r="H492" s="1">
        <v>14</v>
      </c>
      <c r="I492" s="1">
        <v>12</v>
      </c>
      <c r="J492" s="1">
        <v>12</v>
      </c>
      <c r="K492" s="1" t="s">
        <v>99</v>
      </c>
      <c r="L492" s="27">
        <v>1</v>
      </c>
      <c r="M492" s="1"/>
      <c r="N492" s="1"/>
      <c r="O492" s="1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idden="1">
      <c r="A493" s="1" t="s">
        <v>1145</v>
      </c>
      <c r="B493" s="1" t="s">
        <v>1146</v>
      </c>
      <c r="C493" s="1" t="s">
        <v>239</v>
      </c>
      <c r="D493" s="1" t="s">
        <v>61</v>
      </c>
      <c r="E493" s="1"/>
      <c r="F493" s="1" t="s">
        <v>20</v>
      </c>
      <c r="G493" s="1">
        <v>3</v>
      </c>
      <c r="H493" s="1">
        <v>7</v>
      </c>
      <c r="I493" s="1">
        <v>4</v>
      </c>
      <c r="J493" s="1">
        <v>4</v>
      </c>
      <c r="K493" s="1" t="s">
        <v>631</v>
      </c>
      <c r="L493" s="27">
        <v>44237</v>
      </c>
      <c r="M493" s="1"/>
      <c r="N493" s="1"/>
      <c r="O493" s="1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idden="1">
      <c r="A494" s="1" t="s">
        <v>1147</v>
      </c>
      <c r="B494" s="1" t="s">
        <v>1148</v>
      </c>
      <c r="C494" s="1" t="s">
        <v>239</v>
      </c>
      <c r="D494" s="1" t="s">
        <v>61</v>
      </c>
      <c r="E494" s="1"/>
      <c r="F494" s="1" t="s">
        <v>73</v>
      </c>
      <c r="G494" s="1" t="s">
        <v>82</v>
      </c>
      <c r="H494" s="1">
        <v>9</v>
      </c>
      <c r="I494" s="1">
        <v>8</v>
      </c>
      <c r="J494" s="1">
        <v>8</v>
      </c>
      <c r="K494" s="1" t="s">
        <v>631</v>
      </c>
      <c r="L494" s="27">
        <v>44198</v>
      </c>
      <c r="M494" s="1"/>
      <c r="N494" s="1"/>
      <c r="O494" s="1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idden="1">
      <c r="A495" s="1" t="s">
        <v>1176</v>
      </c>
      <c r="B495" s="1" t="s">
        <v>1177</v>
      </c>
      <c r="C495" s="1" t="s">
        <v>1178</v>
      </c>
      <c r="D495" s="1" t="s">
        <v>40</v>
      </c>
      <c r="E495" s="1"/>
      <c r="F495" s="1" t="s">
        <v>20</v>
      </c>
      <c r="G495" s="1">
        <v>6</v>
      </c>
      <c r="H495" s="1">
        <v>7</v>
      </c>
      <c r="I495" s="1">
        <v>7</v>
      </c>
      <c r="J495" s="1">
        <v>7</v>
      </c>
      <c r="K495" s="1" t="s">
        <v>99</v>
      </c>
      <c r="L495" s="27">
        <v>44235</v>
      </c>
      <c r="M495" s="1"/>
      <c r="N495" s="1"/>
      <c r="O495" s="1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idden="1">
      <c r="A496" s="1" t="s">
        <v>1179</v>
      </c>
      <c r="B496" s="1" t="s">
        <v>1180</v>
      </c>
      <c r="C496" s="1" t="s">
        <v>1178</v>
      </c>
      <c r="D496" s="1" t="s">
        <v>40</v>
      </c>
      <c r="E496" s="1"/>
      <c r="F496" s="1" t="s">
        <v>62</v>
      </c>
      <c r="G496" s="1">
        <v>3</v>
      </c>
      <c r="H496" s="1">
        <v>4</v>
      </c>
      <c r="I496" s="1">
        <v>4</v>
      </c>
      <c r="J496" s="1">
        <v>4</v>
      </c>
      <c r="K496" s="1" t="s">
        <v>99</v>
      </c>
      <c r="L496" s="27">
        <v>44235</v>
      </c>
      <c r="M496" s="1"/>
      <c r="N496" s="1"/>
      <c r="O496" s="1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idden="1">
      <c r="A497" s="1" t="s">
        <v>1405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7"/>
      <c r="M497" s="1"/>
      <c r="N497" s="1"/>
      <c r="O497" s="1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idden="1">
      <c r="A498" s="1" t="s">
        <v>1149</v>
      </c>
      <c r="B498" s="1" t="s">
        <v>1150</v>
      </c>
      <c r="C498" s="1" t="s">
        <v>239</v>
      </c>
      <c r="D498" s="1" t="s">
        <v>325</v>
      </c>
      <c r="E498" s="1"/>
      <c r="F498" s="1" t="s">
        <v>62</v>
      </c>
      <c r="G498" s="1">
        <v>3</v>
      </c>
      <c r="H498" s="1">
        <v>4</v>
      </c>
      <c r="I498" s="1">
        <v>4</v>
      </c>
      <c r="J498" s="1">
        <v>4</v>
      </c>
      <c r="K498" s="1" t="s">
        <v>393</v>
      </c>
      <c r="L498" s="27">
        <v>44235</v>
      </c>
      <c r="M498" s="1"/>
      <c r="N498" s="1"/>
      <c r="O498" s="1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idden="1">
      <c r="A499" s="1" t="s">
        <v>1406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7"/>
      <c r="M499" s="1"/>
      <c r="N499" s="1"/>
      <c r="O499" s="1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idden="1">
      <c r="A500" s="1" t="s">
        <v>1404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7"/>
      <c r="M500" s="1"/>
      <c r="N500" s="1"/>
      <c r="O500" s="1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idden="1">
      <c r="A501" s="1" t="s">
        <v>1403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7"/>
      <c r="M501" s="1"/>
      <c r="N501" s="1"/>
      <c r="O501" s="1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idden="1">
      <c r="A502" s="1" t="s">
        <v>330</v>
      </c>
      <c r="B502" s="1" t="s">
        <v>331</v>
      </c>
      <c r="C502" s="1" t="s">
        <v>239</v>
      </c>
      <c r="D502" s="1" t="s">
        <v>325</v>
      </c>
      <c r="E502" s="1"/>
      <c r="F502" s="1" t="s">
        <v>20</v>
      </c>
      <c r="G502" s="1">
        <v>4</v>
      </c>
      <c r="H502" s="1">
        <v>6</v>
      </c>
      <c r="I502" s="1">
        <v>5</v>
      </c>
      <c r="J502" s="1">
        <v>5</v>
      </c>
      <c r="K502" s="1"/>
      <c r="L502" s="27" t="s">
        <v>140</v>
      </c>
      <c r="M502" s="1"/>
      <c r="N502" s="1"/>
      <c r="O502" s="1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idden="1">
      <c r="A503" s="1" t="s">
        <v>328</v>
      </c>
      <c r="B503" s="1" t="s">
        <v>329</v>
      </c>
      <c r="C503" s="1" t="s">
        <v>239</v>
      </c>
      <c r="D503" s="1" t="s">
        <v>325</v>
      </c>
      <c r="E503" s="1"/>
      <c r="F503" s="1" t="s">
        <v>20</v>
      </c>
      <c r="G503" s="1">
        <v>3</v>
      </c>
      <c r="H503" s="1">
        <v>5</v>
      </c>
      <c r="I503" s="1">
        <v>4</v>
      </c>
      <c r="J503" s="1">
        <v>4</v>
      </c>
      <c r="K503" s="1"/>
      <c r="L503" s="27" t="s">
        <v>140</v>
      </c>
      <c r="M503" s="1"/>
      <c r="N503" s="1"/>
      <c r="O503" s="1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idden="1">
      <c r="A504" s="1" t="s">
        <v>1247</v>
      </c>
      <c r="B504" s="1" t="s">
        <v>1248</v>
      </c>
      <c r="C504" s="1" t="s">
        <v>60</v>
      </c>
      <c r="D504" s="1" t="s">
        <v>1249</v>
      </c>
      <c r="E504" s="1" t="s">
        <v>1250</v>
      </c>
      <c r="F504" s="1" t="s">
        <v>73</v>
      </c>
      <c r="G504" s="1">
        <v>6</v>
      </c>
      <c r="H504" s="1">
        <v>9</v>
      </c>
      <c r="I504" s="1">
        <v>6</v>
      </c>
      <c r="J504" s="1">
        <v>6</v>
      </c>
      <c r="K504" s="1" t="s">
        <v>60</v>
      </c>
      <c r="L504" s="27" t="s">
        <v>1006</v>
      </c>
      <c r="M504" s="1" t="s">
        <v>1251</v>
      </c>
      <c r="N504" s="1"/>
      <c r="O504" s="1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idden="1">
      <c r="A505" s="1" t="s">
        <v>1399</v>
      </c>
      <c r="B505" s="1" t="s">
        <v>1400</v>
      </c>
      <c r="C505" s="1" t="s">
        <v>1354</v>
      </c>
      <c r="D505" s="1" t="s">
        <v>388</v>
      </c>
      <c r="E505" s="1"/>
      <c r="F505" s="1" t="s">
        <v>62</v>
      </c>
      <c r="G505" s="1">
        <v>2</v>
      </c>
      <c r="H505" s="1">
        <v>5</v>
      </c>
      <c r="I505" s="1">
        <v>3</v>
      </c>
      <c r="J505" s="1">
        <v>3</v>
      </c>
      <c r="K505" s="1" t="s">
        <v>99</v>
      </c>
      <c r="L505" s="27">
        <v>44198</v>
      </c>
      <c r="M505" s="1"/>
      <c r="N505" s="1"/>
      <c r="O505" s="1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idden="1">
      <c r="A506" s="1" t="s">
        <v>1401</v>
      </c>
      <c r="B506" s="1" t="s">
        <v>1402</v>
      </c>
      <c r="C506" s="1" t="s">
        <v>1354</v>
      </c>
      <c r="D506" s="1" t="s">
        <v>388</v>
      </c>
      <c r="E506" s="1"/>
      <c r="F506" s="1" t="s">
        <v>20</v>
      </c>
      <c r="G506" s="1">
        <v>6</v>
      </c>
      <c r="H506" s="1">
        <v>7</v>
      </c>
      <c r="I506" s="1">
        <v>9</v>
      </c>
      <c r="J506" s="1">
        <v>9</v>
      </c>
      <c r="K506" s="1" t="s">
        <v>99</v>
      </c>
      <c r="L506" s="27">
        <v>1</v>
      </c>
      <c r="M506" s="1"/>
      <c r="N506" s="1"/>
      <c r="O506" s="1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1" t="s">
        <v>1126</v>
      </c>
      <c r="B507" s="1" t="s">
        <v>1127</v>
      </c>
      <c r="C507" s="1" t="s">
        <v>206</v>
      </c>
      <c r="D507" s="1" t="s">
        <v>227</v>
      </c>
      <c r="E507" s="1" t="s">
        <v>18</v>
      </c>
      <c r="F507" s="1" t="s">
        <v>62</v>
      </c>
      <c r="G507" s="1">
        <v>2</v>
      </c>
      <c r="H507" s="1">
        <v>4</v>
      </c>
      <c r="I507" s="1">
        <v>3</v>
      </c>
      <c r="J507" s="1">
        <v>3</v>
      </c>
      <c r="K507" s="1" t="s">
        <v>99</v>
      </c>
      <c r="L507" s="27">
        <v>44202</v>
      </c>
      <c r="M507" s="1"/>
      <c r="N507" s="1"/>
      <c r="O507" s="1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1" t="s">
        <v>100</v>
      </c>
      <c r="B508" s="1" t="s">
        <v>101</v>
      </c>
      <c r="C508" s="1" t="s">
        <v>102</v>
      </c>
      <c r="D508" s="1" t="s">
        <v>18</v>
      </c>
      <c r="E508" s="1" t="s">
        <v>61</v>
      </c>
      <c r="F508" s="1" t="s">
        <v>20</v>
      </c>
      <c r="G508" s="1">
        <v>3</v>
      </c>
      <c r="H508" s="1">
        <v>4</v>
      </c>
      <c r="I508" s="1">
        <v>3</v>
      </c>
      <c r="J508" s="1">
        <v>3</v>
      </c>
      <c r="K508" s="1" t="s">
        <v>60</v>
      </c>
      <c r="L508" s="27" t="s">
        <v>103</v>
      </c>
      <c r="M508" s="1"/>
      <c r="N508" s="1"/>
      <c r="O508" s="1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idden="1">
      <c r="A509" s="1" t="s">
        <v>95</v>
      </c>
      <c r="B509" s="1" t="s">
        <v>96</v>
      </c>
      <c r="C509" s="1" t="s">
        <v>97</v>
      </c>
      <c r="D509" s="1" t="s">
        <v>18</v>
      </c>
      <c r="E509" s="1" t="s">
        <v>98</v>
      </c>
      <c r="F509" s="1" t="s">
        <v>73</v>
      </c>
      <c r="G509" s="1">
        <v>5</v>
      </c>
      <c r="H509" s="1">
        <v>6</v>
      </c>
      <c r="I509" s="1">
        <v>4</v>
      </c>
      <c r="J509" s="1">
        <v>4</v>
      </c>
      <c r="K509" s="1" t="s">
        <v>99</v>
      </c>
      <c r="L509" s="27"/>
      <c r="M509" s="1"/>
      <c r="N509" s="1"/>
      <c r="O509" s="1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idden="1">
      <c r="A510" s="1" t="s">
        <v>1262</v>
      </c>
      <c r="B510" s="1" t="s">
        <v>101</v>
      </c>
      <c r="C510" s="1" t="s">
        <v>60</v>
      </c>
      <c r="D510" s="1" t="s">
        <v>61</v>
      </c>
      <c r="E510" s="1"/>
      <c r="F510" s="1" t="s">
        <v>62</v>
      </c>
      <c r="G510" s="1">
        <v>3</v>
      </c>
      <c r="H510" s="1">
        <v>4</v>
      </c>
      <c r="I510" s="1">
        <v>3</v>
      </c>
      <c r="J510" s="1">
        <v>3</v>
      </c>
      <c r="K510" s="1" t="s">
        <v>60</v>
      </c>
      <c r="L510" s="27">
        <v>44207</v>
      </c>
      <c r="M510" s="1"/>
      <c r="N510" s="1"/>
      <c r="O510" s="1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1" t="s">
        <v>237</v>
      </c>
      <c r="B511" s="1" t="s">
        <v>238</v>
      </c>
      <c r="C511" s="1" t="s">
        <v>239</v>
      </c>
      <c r="D511" s="1" t="s">
        <v>18</v>
      </c>
      <c r="E511" s="1" t="s">
        <v>240</v>
      </c>
      <c r="F511" s="1" t="s">
        <v>73</v>
      </c>
      <c r="G511" s="1">
        <v>1</v>
      </c>
      <c r="H511" s="1" t="s">
        <v>241</v>
      </c>
      <c r="I511" s="1">
        <v>1</v>
      </c>
      <c r="J511" s="1">
        <v>1</v>
      </c>
      <c r="K511" s="1"/>
      <c r="L511" s="27" t="s">
        <v>213</v>
      </c>
      <c r="M511" s="1"/>
      <c r="N511" s="1"/>
      <c r="O511" s="1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idden="1">
      <c r="A512" s="1" t="s">
        <v>1181</v>
      </c>
      <c r="B512" s="1" t="s">
        <v>96</v>
      </c>
      <c r="C512" s="1" t="s">
        <v>1182</v>
      </c>
      <c r="D512" s="1" t="s">
        <v>61</v>
      </c>
      <c r="E512" s="1" t="s">
        <v>98</v>
      </c>
      <c r="F512" s="1" t="s">
        <v>73</v>
      </c>
      <c r="G512" s="1">
        <v>5</v>
      </c>
      <c r="H512" s="1">
        <v>5</v>
      </c>
      <c r="I512" s="1">
        <v>4</v>
      </c>
      <c r="J512" s="1">
        <v>4</v>
      </c>
      <c r="K512" s="1" t="s">
        <v>99</v>
      </c>
      <c r="L512" s="27">
        <v>44198</v>
      </c>
      <c r="M512" s="1"/>
      <c r="N512" s="1"/>
      <c r="O512" s="1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1" t="s">
        <v>195</v>
      </c>
      <c r="B513" s="1" t="s">
        <v>196</v>
      </c>
      <c r="C513" s="1" t="s">
        <v>60</v>
      </c>
      <c r="D513" s="1" t="s">
        <v>18</v>
      </c>
      <c r="E513" s="1" t="s">
        <v>61</v>
      </c>
      <c r="F513" s="1" t="s">
        <v>20</v>
      </c>
      <c r="G513" s="1">
        <v>1</v>
      </c>
      <c r="H513" s="1">
        <v>3</v>
      </c>
      <c r="I513" s="1" t="s">
        <v>197</v>
      </c>
      <c r="J513" s="1">
        <v>1</v>
      </c>
      <c r="K513" s="1" t="s">
        <v>99</v>
      </c>
      <c r="L513" s="27" t="s">
        <v>198</v>
      </c>
      <c r="M513" s="1"/>
      <c r="N513" s="1"/>
      <c r="O513" s="1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1" t="s">
        <v>199</v>
      </c>
      <c r="B514" s="1" t="s">
        <v>200</v>
      </c>
      <c r="C514" s="1" t="s">
        <v>60</v>
      </c>
      <c r="D514" s="1" t="s">
        <v>18</v>
      </c>
      <c r="E514" s="1" t="s">
        <v>61</v>
      </c>
      <c r="F514" s="1" t="s">
        <v>73</v>
      </c>
      <c r="G514" s="1">
        <v>3</v>
      </c>
      <c r="H514" s="1">
        <v>3</v>
      </c>
      <c r="I514" s="1">
        <v>1</v>
      </c>
      <c r="J514" s="1">
        <v>1</v>
      </c>
      <c r="K514" s="1" t="s">
        <v>99</v>
      </c>
      <c r="L514" s="27" t="s">
        <v>201</v>
      </c>
      <c r="M514" s="1"/>
      <c r="N514" s="1"/>
      <c r="O514" s="1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idden="1">
      <c r="A515" s="1" t="s">
        <v>1151</v>
      </c>
      <c r="B515" s="1" t="s">
        <v>1152</v>
      </c>
      <c r="C515" s="1" t="s">
        <v>239</v>
      </c>
      <c r="D515" s="1" t="s">
        <v>18</v>
      </c>
      <c r="E515" s="1"/>
      <c r="F515" s="1" t="s">
        <v>20</v>
      </c>
      <c r="G515" s="1">
        <v>12</v>
      </c>
      <c r="H515" s="1">
        <v>14</v>
      </c>
      <c r="I515" s="1">
        <v>13</v>
      </c>
      <c r="J515" s="1">
        <v>13</v>
      </c>
      <c r="K515" s="1" t="s">
        <v>99</v>
      </c>
      <c r="L515" s="27">
        <v>1</v>
      </c>
      <c r="M515" s="1"/>
      <c r="N515" s="1"/>
      <c r="O515" s="1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1" t="s">
        <v>104</v>
      </c>
      <c r="B516" s="1" t="s">
        <v>105</v>
      </c>
      <c r="C516" s="1" t="s">
        <v>102</v>
      </c>
      <c r="D516" s="1" t="s">
        <v>18</v>
      </c>
      <c r="E516" s="1" t="s">
        <v>61</v>
      </c>
      <c r="F516" s="1" t="s">
        <v>73</v>
      </c>
      <c r="G516" s="1">
        <v>8</v>
      </c>
      <c r="H516" s="1">
        <v>11</v>
      </c>
      <c r="I516" s="1">
        <v>9</v>
      </c>
      <c r="J516" s="1">
        <v>9</v>
      </c>
      <c r="K516" s="1" t="s">
        <v>60</v>
      </c>
      <c r="L516" s="27">
        <v>1</v>
      </c>
      <c r="M516" s="1"/>
      <c r="N516" s="1"/>
      <c r="O516" s="1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idden="1">
      <c r="A517" s="1" t="s">
        <v>104</v>
      </c>
      <c r="B517" s="1" t="s">
        <v>105</v>
      </c>
      <c r="C517" s="1" t="s">
        <v>60</v>
      </c>
      <c r="D517" s="1" t="s">
        <v>61</v>
      </c>
      <c r="E517" s="1"/>
      <c r="F517" s="1" t="s">
        <v>20</v>
      </c>
      <c r="G517" s="1">
        <v>8</v>
      </c>
      <c r="H517" s="1">
        <v>11</v>
      </c>
      <c r="I517" s="1">
        <v>9</v>
      </c>
      <c r="J517" s="1">
        <v>9</v>
      </c>
      <c r="K517" s="1" t="s">
        <v>60</v>
      </c>
      <c r="L517" s="27">
        <v>1</v>
      </c>
      <c r="M517" s="1"/>
      <c r="N517" s="1"/>
      <c r="O517" s="1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1" t="s">
        <v>106</v>
      </c>
      <c r="B518" s="1" t="s">
        <v>107</v>
      </c>
      <c r="C518" s="1" t="s">
        <v>102</v>
      </c>
      <c r="D518" s="1" t="s">
        <v>18</v>
      </c>
      <c r="E518" s="1" t="s">
        <v>61</v>
      </c>
      <c r="F518" s="1" t="s">
        <v>62</v>
      </c>
      <c r="G518" s="1">
        <v>1</v>
      </c>
      <c r="H518" s="1">
        <v>3</v>
      </c>
      <c r="I518" s="1">
        <v>1</v>
      </c>
      <c r="J518" s="1">
        <v>1</v>
      </c>
      <c r="K518" s="1" t="s">
        <v>60</v>
      </c>
      <c r="L518" s="27" t="s">
        <v>103</v>
      </c>
      <c r="M518" s="1"/>
      <c r="N518" s="1"/>
      <c r="O518" s="1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idden="1">
      <c r="A519" s="1" t="s">
        <v>106</v>
      </c>
      <c r="B519" s="1" t="s">
        <v>107</v>
      </c>
      <c r="C519" s="1" t="s">
        <v>60</v>
      </c>
      <c r="D519" s="1" t="s">
        <v>18</v>
      </c>
      <c r="E519" s="1"/>
      <c r="F519" s="1" t="s">
        <v>62</v>
      </c>
      <c r="G519" s="1">
        <v>1</v>
      </c>
      <c r="H519" s="1">
        <v>3</v>
      </c>
      <c r="I519" s="1">
        <v>1</v>
      </c>
      <c r="J519" s="1">
        <v>1</v>
      </c>
      <c r="K519" s="1" t="s">
        <v>182</v>
      </c>
      <c r="L519" s="27" t="s">
        <v>147</v>
      </c>
      <c r="M519" s="1"/>
      <c r="N519" s="1"/>
      <c r="O519" s="1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idden="1">
      <c r="A520" s="1" t="s">
        <v>106</v>
      </c>
      <c r="B520" s="1" t="s">
        <v>107</v>
      </c>
      <c r="C520" s="1" t="s">
        <v>60</v>
      </c>
      <c r="D520" s="1" t="s">
        <v>61</v>
      </c>
      <c r="E520" s="1"/>
      <c r="F520" s="1" t="s">
        <v>62</v>
      </c>
      <c r="G520" s="1">
        <v>1</v>
      </c>
      <c r="H520" s="1">
        <v>3</v>
      </c>
      <c r="I520" s="1">
        <v>1</v>
      </c>
      <c r="J520" s="1">
        <v>1</v>
      </c>
      <c r="K520" s="1" t="s">
        <v>60</v>
      </c>
      <c r="L520" s="27">
        <v>44201</v>
      </c>
      <c r="M520" s="1"/>
      <c r="N520" s="1"/>
      <c r="O520" s="1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idden="1">
      <c r="A521" s="1" t="s">
        <v>1153</v>
      </c>
      <c r="B521" s="1" t="s">
        <v>1154</v>
      </c>
      <c r="C521" s="1" t="s">
        <v>239</v>
      </c>
      <c r="D521" s="1" t="s">
        <v>1155</v>
      </c>
      <c r="E521" s="1" t="s">
        <v>1156</v>
      </c>
      <c r="F521" s="1" t="s">
        <v>20</v>
      </c>
      <c r="G521" s="1">
        <v>2</v>
      </c>
      <c r="H521" s="1">
        <v>7</v>
      </c>
      <c r="I521" s="1">
        <v>6</v>
      </c>
      <c r="J521" s="1">
        <v>6</v>
      </c>
      <c r="K521" s="1" t="s">
        <v>99</v>
      </c>
      <c r="L521" s="27">
        <v>44198</v>
      </c>
      <c r="M521" s="1"/>
      <c r="N521" s="1"/>
      <c r="O521" s="1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idden="1">
      <c r="A522" s="1" t="s">
        <v>1395</v>
      </c>
      <c r="B522" s="1"/>
      <c r="C522" s="1"/>
      <c r="D522" s="1"/>
      <c r="E522" s="1"/>
      <c r="F522" s="1"/>
      <c r="G522" s="1"/>
      <c r="H522" s="1"/>
      <c r="I522" s="1"/>
      <c r="J522" s="1"/>
      <c r="K522" s="1" t="s">
        <v>99</v>
      </c>
      <c r="L522" s="27"/>
      <c r="M522" s="1"/>
      <c r="N522" s="1"/>
      <c r="O522" s="1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idden="1">
      <c r="A523" s="1" t="s">
        <v>1456</v>
      </c>
      <c r="B523" s="1" t="s">
        <v>1457</v>
      </c>
      <c r="C523" s="1" t="s">
        <v>1452</v>
      </c>
      <c r="D523" s="1" t="s">
        <v>256</v>
      </c>
      <c r="E523" s="1"/>
      <c r="F523" s="1" t="s">
        <v>62</v>
      </c>
      <c r="G523" s="1">
        <v>2</v>
      </c>
      <c r="H523" s="1">
        <v>11</v>
      </c>
      <c r="I523" s="1">
        <v>7</v>
      </c>
      <c r="J523" s="1">
        <v>7</v>
      </c>
      <c r="K523" s="1" t="s">
        <v>99</v>
      </c>
      <c r="L523" s="27" t="s">
        <v>103</v>
      </c>
      <c r="M523" s="1" t="s">
        <v>1453</v>
      </c>
      <c r="N523" s="1"/>
      <c r="O523" s="1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idden="1">
      <c r="A524" s="1" t="s">
        <v>1454</v>
      </c>
      <c r="B524" s="1" t="s">
        <v>1455</v>
      </c>
      <c r="C524" s="1" t="s">
        <v>305</v>
      </c>
      <c r="D524" s="1" t="s">
        <v>372</v>
      </c>
      <c r="E524" s="1"/>
      <c r="F524" s="1" t="s">
        <v>207</v>
      </c>
      <c r="G524" s="1">
        <v>2</v>
      </c>
      <c r="H524" s="1">
        <v>1</v>
      </c>
      <c r="I524" s="1">
        <v>2</v>
      </c>
      <c r="J524" s="1">
        <v>2</v>
      </c>
      <c r="K524" s="1" t="s">
        <v>393</v>
      </c>
      <c r="L524" s="27">
        <v>44201</v>
      </c>
      <c r="M524" s="1"/>
      <c r="N524" s="1"/>
      <c r="O524" s="1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idden="1">
      <c r="A525" s="1" t="s">
        <v>1390</v>
      </c>
      <c r="B525" s="1"/>
      <c r="C525" s="1"/>
      <c r="D525" s="1" t="s">
        <v>372</v>
      </c>
      <c r="E525" s="1"/>
      <c r="F525" s="1" t="s">
        <v>207</v>
      </c>
      <c r="G525" s="1">
        <v>3</v>
      </c>
      <c r="H525" s="1"/>
      <c r="I525" s="1">
        <v>5</v>
      </c>
      <c r="J525" s="1"/>
      <c r="K525" s="1" t="s">
        <v>99</v>
      </c>
      <c r="L525" s="27">
        <v>44267</v>
      </c>
      <c r="M525" s="1"/>
      <c r="N525" s="1"/>
      <c r="O525" s="1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idden="1">
      <c r="A526" s="1" t="s">
        <v>1391</v>
      </c>
      <c r="B526" s="1"/>
      <c r="C526" s="1"/>
      <c r="D526" s="1" t="s">
        <v>372</v>
      </c>
      <c r="E526" s="1"/>
      <c r="F526" s="1" t="s">
        <v>73</v>
      </c>
      <c r="G526" s="1">
        <v>6</v>
      </c>
      <c r="H526" s="1"/>
      <c r="I526" s="1">
        <v>9</v>
      </c>
      <c r="J526" s="1"/>
      <c r="K526" s="1" t="s">
        <v>99</v>
      </c>
      <c r="L526" s="27">
        <v>1</v>
      </c>
      <c r="M526" s="1"/>
      <c r="N526" s="1"/>
      <c r="O526" s="1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idden="1">
      <c r="A527" s="1" t="s">
        <v>1388</v>
      </c>
      <c r="B527" s="1" t="s">
        <v>1389</v>
      </c>
      <c r="C527" s="1" t="s">
        <v>299</v>
      </c>
      <c r="D527" s="1" t="s">
        <v>372</v>
      </c>
      <c r="E527" s="1"/>
      <c r="F527" s="1" t="s">
        <v>20</v>
      </c>
      <c r="G527" s="1">
        <v>7</v>
      </c>
      <c r="H527" s="1">
        <v>13</v>
      </c>
      <c r="I527" s="1">
        <v>12</v>
      </c>
      <c r="J527" s="1">
        <v>12</v>
      </c>
      <c r="K527" s="1" t="s">
        <v>99</v>
      </c>
      <c r="L527" s="27">
        <v>1</v>
      </c>
      <c r="M527" s="1"/>
      <c r="N527" s="1"/>
      <c r="O527" s="1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idden="1">
      <c r="A528" s="1" t="s">
        <v>1393</v>
      </c>
      <c r="B528" s="1"/>
      <c r="C528" s="1"/>
      <c r="D528" s="1" t="s">
        <v>372</v>
      </c>
      <c r="E528" s="1"/>
      <c r="F528" s="1" t="s">
        <v>20</v>
      </c>
      <c r="G528" s="1">
        <v>7</v>
      </c>
      <c r="H528" s="1"/>
      <c r="I528" s="1">
        <v>12</v>
      </c>
      <c r="J528" s="1"/>
      <c r="K528" s="1" t="s">
        <v>99</v>
      </c>
      <c r="L528" s="27">
        <v>1</v>
      </c>
      <c r="M528" s="1"/>
      <c r="N528" s="1"/>
      <c r="O528" s="1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idden="1">
      <c r="A529" s="1" t="s">
        <v>1394</v>
      </c>
      <c r="B529" s="1"/>
      <c r="C529" s="1"/>
      <c r="D529" s="1" t="s">
        <v>372</v>
      </c>
      <c r="E529" s="1"/>
      <c r="F529" s="1" t="s">
        <v>62</v>
      </c>
      <c r="G529" s="1">
        <v>5</v>
      </c>
      <c r="H529" s="1"/>
      <c r="I529" s="1">
        <v>8</v>
      </c>
      <c r="J529" s="1"/>
      <c r="K529" s="1" t="s">
        <v>99</v>
      </c>
      <c r="L529" s="27">
        <v>1</v>
      </c>
      <c r="M529" s="1"/>
      <c r="N529" s="1"/>
      <c r="O529" s="1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idden="1">
      <c r="A530" s="1" t="s">
        <v>1392</v>
      </c>
      <c r="B530" s="1"/>
      <c r="C530" s="1"/>
      <c r="D530" s="1" t="s">
        <v>372</v>
      </c>
      <c r="E530" s="1"/>
      <c r="F530" s="1" t="s">
        <v>62</v>
      </c>
      <c r="G530" s="1">
        <v>9</v>
      </c>
      <c r="H530" s="1"/>
      <c r="I530" s="1">
        <v>16</v>
      </c>
      <c r="J530" s="1"/>
      <c r="K530" s="1" t="s">
        <v>99</v>
      </c>
      <c r="L530" s="27">
        <v>1</v>
      </c>
      <c r="M530" s="1"/>
      <c r="N530" s="1"/>
      <c r="O530" s="1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idden="1">
      <c r="A531" s="1" t="s">
        <v>1556</v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7"/>
      <c r="M531" s="1" t="s">
        <v>1553</v>
      </c>
      <c r="N531" s="1"/>
      <c r="O531" s="1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idden="1">
      <c r="A532" s="1" t="s">
        <v>549</v>
      </c>
      <c r="B532" s="1" t="s">
        <v>550</v>
      </c>
      <c r="C532" s="1" t="s">
        <v>537</v>
      </c>
      <c r="D532" s="1" t="s">
        <v>538</v>
      </c>
      <c r="E532" s="1" t="s">
        <v>539</v>
      </c>
      <c r="F532" s="1" t="s">
        <v>20</v>
      </c>
      <c r="G532" s="1">
        <v>11</v>
      </c>
      <c r="H532" s="1">
        <v>19</v>
      </c>
      <c r="I532" s="1">
        <v>24</v>
      </c>
      <c r="J532" s="1">
        <v>24</v>
      </c>
      <c r="K532" s="1" t="s">
        <v>540</v>
      </c>
      <c r="L532" s="27">
        <v>1</v>
      </c>
      <c r="M532" s="1"/>
      <c r="N532" s="1"/>
      <c r="O532" s="1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idden="1">
      <c r="A533" s="1" t="s">
        <v>547</v>
      </c>
      <c r="B533" s="1" t="s">
        <v>548</v>
      </c>
      <c r="C533" s="1" t="s">
        <v>537</v>
      </c>
      <c r="D533" s="1" t="s">
        <v>538</v>
      </c>
      <c r="E533" s="1" t="s">
        <v>539</v>
      </c>
      <c r="F533" s="1" t="s">
        <v>20</v>
      </c>
      <c r="G533" s="1">
        <v>9</v>
      </c>
      <c r="H533" s="1">
        <v>17</v>
      </c>
      <c r="I533" s="1">
        <v>21</v>
      </c>
      <c r="J533" s="1">
        <v>21</v>
      </c>
      <c r="K533" s="1" t="s">
        <v>540</v>
      </c>
      <c r="L533" s="27">
        <v>1</v>
      </c>
      <c r="M533" s="1"/>
      <c r="N533" s="1"/>
      <c r="O533" s="1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idden="1">
      <c r="A534" s="1" t="s">
        <v>545</v>
      </c>
      <c r="B534" s="1" t="s">
        <v>546</v>
      </c>
      <c r="C534" s="1" t="s">
        <v>537</v>
      </c>
      <c r="D534" s="1" t="s">
        <v>538</v>
      </c>
      <c r="E534" s="1" t="s">
        <v>539</v>
      </c>
      <c r="F534" s="1" t="s">
        <v>20</v>
      </c>
      <c r="G534" s="1">
        <v>7</v>
      </c>
      <c r="H534" s="1">
        <v>14</v>
      </c>
      <c r="I534" s="1">
        <v>16</v>
      </c>
      <c r="J534" s="1">
        <v>16</v>
      </c>
      <c r="K534" s="1" t="s">
        <v>540</v>
      </c>
      <c r="L534" s="27">
        <v>1</v>
      </c>
      <c r="M534" s="1"/>
      <c r="N534" s="1"/>
      <c r="O534" s="1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idden="1">
      <c r="A535" s="1" t="s">
        <v>543</v>
      </c>
      <c r="B535" s="1" t="s">
        <v>544</v>
      </c>
      <c r="C535" s="1" t="s">
        <v>537</v>
      </c>
      <c r="D535" s="1" t="s">
        <v>538</v>
      </c>
      <c r="E535" s="1" t="s">
        <v>539</v>
      </c>
      <c r="F535" s="1" t="s">
        <v>20</v>
      </c>
      <c r="G535" s="1">
        <v>5</v>
      </c>
      <c r="H535" s="1">
        <v>8</v>
      </c>
      <c r="I535" s="1">
        <v>8</v>
      </c>
      <c r="J535" s="1">
        <v>8</v>
      </c>
      <c r="K535" s="1" t="s">
        <v>540</v>
      </c>
      <c r="L535" s="27">
        <v>1</v>
      </c>
      <c r="M535" s="1"/>
      <c r="N535" s="1"/>
      <c r="O535" s="1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idden="1">
      <c r="A536" s="1" t="s">
        <v>541</v>
      </c>
      <c r="B536" s="1" t="s">
        <v>542</v>
      </c>
      <c r="C536" s="1" t="s">
        <v>537</v>
      </c>
      <c r="D536" s="1" t="s">
        <v>538</v>
      </c>
      <c r="E536" s="1" t="s">
        <v>539</v>
      </c>
      <c r="F536" s="1" t="s">
        <v>20</v>
      </c>
      <c r="G536" s="1">
        <v>3</v>
      </c>
      <c r="H536" s="1">
        <v>4</v>
      </c>
      <c r="I536" s="1">
        <v>4</v>
      </c>
      <c r="J536" s="1">
        <v>4</v>
      </c>
      <c r="K536" s="1" t="s">
        <v>540</v>
      </c>
      <c r="L536" s="27">
        <v>1</v>
      </c>
      <c r="M536" s="1"/>
      <c r="N536" s="1"/>
      <c r="O536" s="1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idden="1">
      <c r="A537" s="1" t="s">
        <v>551</v>
      </c>
      <c r="B537" s="1"/>
      <c r="C537" s="1" t="s">
        <v>537</v>
      </c>
      <c r="D537" s="1" t="s">
        <v>538</v>
      </c>
      <c r="E537" s="1" t="s">
        <v>539</v>
      </c>
      <c r="F537" s="1" t="s">
        <v>223</v>
      </c>
      <c r="G537" s="1"/>
      <c r="H537" s="1"/>
      <c r="I537" s="1"/>
      <c r="J537" s="1"/>
      <c r="K537" s="1" t="s">
        <v>540</v>
      </c>
      <c r="L537" s="27">
        <v>1</v>
      </c>
      <c r="M537" s="1"/>
      <c r="N537" s="1"/>
      <c r="O537" s="1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idden="1">
      <c r="A538" s="1" t="s">
        <v>535</v>
      </c>
      <c r="B538" s="1" t="s">
        <v>536</v>
      </c>
      <c r="C538" s="1" t="s">
        <v>537</v>
      </c>
      <c r="D538" s="1" t="s">
        <v>538</v>
      </c>
      <c r="E538" s="1" t="s">
        <v>539</v>
      </c>
      <c r="F538" s="1" t="s">
        <v>20</v>
      </c>
      <c r="G538" s="1">
        <v>1</v>
      </c>
      <c r="H538" s="1">
        <v>3</v>
      </c>
      <c r="I538" s="1">
        <v>2</v>
      </c>
      <c r="J538" s="1">
        <v>2</v>
      </c>
      <c r="K538" s="1" t="s">
        <v>540</v>
      </c>
      <c r="L538" s="27">
        <v>1</v>
      </c>
      <c r="M538" s="1"/>
      <c r="N538" s="1"/>
      <c r="O538" s="1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idden="1">
      <c r="A539" s="1" t="s">
        <v>1384</v>
      </c>
      <c r="B539" s="1" t="s">
        <v>1385</v>
      </c>
      <c r="C539" s="1" t="s">
        <v>1386</v>
      </c>
      <c r="D539" s="1" t="s">
        <v>388</v>
      </c>
      <c r="E539" s="1" t="s">
        <v>372</v>
      </c>
      <c r="F539" s="1" t="s">
        <v>207</v>
      </c>
      <c r="G539" s="1">
        <v>0.5</v>
      </c>
      <c r="H539" s="1">
        <v>1</v>
      </c>
      <c r="I539" s="1">
        <v>1</v>
      </c>
      <c r="J539" s="1">
        <v>1</v>
      </c>
      <c r="K539" s="1" t="s">
        <v>99</v>
      </c>
      <c r="L539" s="27" t="s">
        <v>1387</v>
      </c>
      <c r="M539" s="1"/>
      <c r="N539" s="1"/>
      <c r="O539" s="1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idden="1">
      <c r="A540" s="1" t="s">
        <v>1382</v>
      </c>
      <c r="B540" s="1" t="s">
        <v>1383</v>
      </c>
      <c r="C540" s="1" t="s">
        <v>162</v>
      </c>
      <c r="D540" s="1" t="s">
        <v>372</v>
      </c>
      <c r="E540" s="1"/>
      <c r="F540" s="1" t="s">
        <v>20</v>
      </c>
      <c r="G540" s="1">
        <v>3</v>
      </c>
      <c r="H540" s="1">
        <v>5</v>
      </c>
      <c r="I540" s="1">
        <v>5</v>
      </c>
      <c r="J540" s="1">
        <v>5</v>
      </c>
      <c r="K540" s="1" t="s">
        <v>99</v>
      </c>
      <c r="L540" s="27">
        <v>44198</v>
      </c>
      <c r="M540" s="1"/>
      <c r="N540" s="1"/>
      <c r="O540" s="1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idden="1">
      <c r="A541" s="1" t="s">
        <v>1381</v>
      </c>
      <c r="B541" s="1"/>
      <c r="C541" s="1" t="s">
        <v>162</v>
      </c>
      <c r="D541" s="1" t="s">
        <v>372</v>
      </c>
      <c r="E541" s="1"/>
      <c r="F541" s="1" t="s">
        <v>62</v>
      </c>
      <c r="G541" s="1" t="s">
        <v>82</v>
      </c>
      <c r="H541" s="1"/>
      <c r="I541" s="1">
        <v>3</v>
      </c>
      <c r="J541" s="1">
        <v>3</v>
      </c>
      <c r="K541" s="1" t="s">
        <v>393</v>
      </c>
      <c r="L541" s="27">
        <v>44203</v>
      </c>
      <c r="M541" s="1"/>
      <c r="N541" s="1"/>
      <c r="O541" s="1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idden="1">
      <c r="A542" s="1" t="s">
        <v>1380</v>
      </c>
      <c r="B542" s="1"/>
      <c r="C542" s="1" t="s">
        <v>162</v>
      </c>
      <c r="D542" s="1" t="s">
        <v>372</v>
      </c>
      <c r="E542" s="1"/>
      <c r="F542" s="1" t="s">
        <v>62</v>
      </c>
      <c r="G542" s="1" t="s">
        <v>82</v>
      </c>
      <c r="H542" s="1"/>
      <c r="I542" s="1">
        <v>2</v>
      </c>
      <c r="J542" s="1">
        <v>2</v>
      </c>
      <c r="K542" s="1" t="s">
        <v>393</v>
      </c>
      <c r="L542" s="27">
        <v>44210</v>
      </c>
      <c r="M542" s="1"/>
      <c r="N542" s="1"/>
      <c r="O542" s="1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idden="1">
      <c r="A543" s="1" t="s">
        <v>1378</v>
      </c>
      <c r="B543" s="1" t="s">
        <v>1379</v>
      </c>
      <c r="C543" s="1" t="s">
        <v>162</v>
      </c>
      <c r="D543" s="1" t="s">
        <v>372</v>
      </c>
      <c r="E543" s="1"/>
      <c r="F543" s="1" t="s">
        <v>62</v>
      </c>
      <c r="G543" s="1">
        <v>1</v>
      </c>
      <c r="H543" s="1">
        <v>2</v>
      </c>
      <c r="I543" s="1">
        <v>1</v>
      </c>
      <c r="J543" s="1">
        <v>1</v>
      </c>
      <c r="K543" s="1" t="s">
        <v>393</v>
      </c>
      <c r="L543" s="27">
        <v>44210</v>
      </c>
      <c r="M543" s="1"/>
      <c r="N543" s="1"/>
      <c r="O543" s="1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idden="1">
      <c r="A544" s="1" t="s">
        <v>1375</v>
      </c>
      <c r="B544" s="1" t="s">
        <v>1376</v>
      </c>
      <c r="C544" s="1" t="s">
        <v>56</v>
      </c>
      <c r="D544" s="1" t="s">
        <v>372</v>
      </c>
      <c r="E544" s="1"/>
      <c r="F544" s="1" t="s">
        <v>62</v>
      </c>
      <c r="G544" s="1">
        <v>0.5</v>
      </c>
      <c r="H544" s="1">
        <v>3</v>
      </c>
      <c r="I544" s="1">
        <v>2</v>
      </c>
      <c r="J544" s="1">
        <v>2</v>
      </c>
      <c r="K544" s="1" t="s">
        <v>99</v>
      </c>
      <c r="L544" s="27" t="s">
        <v>1377</v>
      </c>
      <c r="M544" s="1"/>
      <c r="N544" s="1"/>
      <c r="O544" s="1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idden="1">
      <c r="A545" s="1" t="s">
        <v>1133</v>
      </c>
      <c r="B545" s="1" t="s">
        <v>1134</v>
      </c>
      <c r="C545" s="1" t="s">
        <v>206</v>
      </c>
      <c r="D545" s="1" t="s">
        <v>979</v>
      </c>
      <c r="E545" s="1"/>
      <c r="F545" s="1" t="s">
        <v>207</v>
      </c>
      <c r="G545" s="1">
        <v>1</v>
      </c>
      <c r="H545" s="1">
        <v>4</v>
      </c>
      <c r="I545" s="1">
        <v>3</v>
      </c>
      <c r="J545" s="1">
        <v>3</v>
      </c>
      <c r="K545" s="1" t="s">
        <v>99</v>
      </c>
      <c r="L545" s="27">
        <v>44200</v>
      </c>
      <c r="M545" s="1"/>
      <c r="N545" s="1"/>
      <c r="O545" s="1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idden="1">
      <c r="A546" s="1" t="s">
        <v>1370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7"/>
      <c r="M546" s="1"/>
      <c r="N546" s="1"/>
      <c r="O546" s="1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idden="1">
      <c r="A547" s="1" t="s">
        <v>1013</v>
      </c>
      <c r="B547" s="1" t="s">
        <v>1014</v>
      </c>
      <c r="C547" s="1" t="s">
        <v>305</v>
      </c>
      <c r="D547" s="1" t="s">
        <v>636</v>
      </c>
      <c r="E547" s="1"/>
      <c r="F547" s="1" t="s">
        <v>62</v>
      </c>
      <c r="G547" s="1">
        <v>0.5</v>
      </c>
      <c r="H547" s="1">
        <v>0.5</v>
      </c>
      <c r="I547" s="1">
        <v>0.5</v>
      </c>
      <c r="J547" s="1">
        <v>1</v>
      </c>
      <c r="K547" s="1" t="s">
        <v>606</v>
      </c>
      <c r="L547" s="27">
        <v>44208</v>
      </c>
      <c r="M547" s="1"/>
      <c r="N547" s="1"/>
      <c r="O547" s="1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>
      <c r="A548" s="1" t="s">
        <v>83</v>
      </c>
      <c r="B548" s="1" t="s">
        <v>84</v>
      </c>
      <c r="C548" s="1" t="s">
        <v>60</v>
      </c>
      <c r="D548" s="1" t="s">
        <v>61</v>
      </c>
      <c r="E548" s="1" t="s">
        <v>18</v>
      </c>
      <c r="F548" s="1" t="s">
        <v>73</v>
      </c>
      <c r="G548" s="1" t="s">
        <v>63</v>
      </c>
      <c r="H548" s="1">
        <v>11</v>
      </c>
      <c r="I548" s="1" t="s">
        <v>63</v>
      </c>
      <c r="J548" s="1">
        <v>10</v>
      </c>
      <c r="K548" s="1" t="s">
        <v>60</v>
      </c>
      <c r="L548" s="27">
        <v>1</v>
      </c>
      <c r="M548" s="1" t="s">
        <v>85</v>
      </c>
      <c r="N548" s="1"/>
      <c r="O548" s="1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>
      <c r="A549" s="1" t="s">
        <v>86</v>
      </c>
      <c r="B549" s="1" t="s">
        <v>87</v>
      </c>
      <c r="C549" s="1" t="s">
        <v>60</v>
      </c>
      <c r="D549" s="1" t="s">
        <v>61</v>
      </c>
      <c r="E549" s="1" t="s">
        <v>18</v>
      </c>
      <c r="F549" s="1" t="s">
        <v>73</v>
      </c>
      <c r="G549" s="1" t="s">
        <v>63</v>
      </c>
      <c r="H549" s="1">
        <v>11</v>
      </c>
      <c r="I549" s="1" t="s">
        <v>63</v>
      </c>
      <c r="J549" s="1">
        <v>10</v>
      </c>
      <c r="K549" s="1" t="s">
        <v>60</v>
      </c>
      <c r="L549" s="27">
        <v>1</v>
      </c>
      <c r="M549" s="1" t="s">
        <v>85</v>
      </c>
      <c r="N549" s="1"/>
      <c r="O549" s="1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1" t="s">
        <v>74</v>
      </c>
      <c r="B550" s="1" t="s">
        <v>75</v>
      </c>
      <c r="C550" s="1" t="s">
        <v>60</v>
      </c>
      <c r="D550" s="1" t="s">
        <v>61</v>
      </c>
      <c r="E550" s="1" t="s">
        <v>61</v>
      </c>
      <c r="F550" s="1" t="s">
        <v>20</v>
      </c>
      <c r="G550" s="1" t="s">
        <v>63</v>
      </c>
      <c r="H550" s="1">
        <v>1</v>
      </c>
      <c r="I550" s="1" t="s">
        <v>63</v>
      </c>
      <c r="J550" s="1">
        <v>1</v>
      </c>
      <c r="K550" s="1" t="s">
        <v>60</v>
      </c>
      <c r="L550" s="27" t="s">
        <v>61</v>
      </c>
      <c r="M550" s="1"/>
      <c r="N550" s="1"/>
      <c r="O550" s="1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1" t="s">
        <v>76</v>
      </c>
      <c r="B551" s="1" t="s">
        <v>77</v>
      </c>
      <c r="C551" s="1" t="s">
        <v>60</v>
      </c>
      <c r="D551" s="1" t="s">
        <v>61</v>
      </c>
      <c r="E551" s="1" t="s">
        <v>61</v>
      </c>
      <c r="F551" s="1" t="s">
        <v>62</v>
      </c>
      <c r="G551" s="1" t="s">
        <v>63</v>
      </c>
      <c r="H551" s="1">
        <v>2</v>
      </c>
      <c r="I551" s="1" t="s">
        <v>63</v>
      </c>
      <c r="J551" s="1">
        <v>2</v>
      </c>
      <c r="K551" s="1" t="s">
        <v>60</v>
      </c>
      <c r="L551" s="27" t="s">
        <v>61</v>
      </c>
      <c r="M551" s="1"/>
      <c r="N551" s="1"/>
      <c r="O551" s="1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1" t="s">
        <v>78</v>
      </c>
      <c r="B552" s="1" t="s">
        <v>79</v>
      </c>
      <c r="C552" s="1" t="s">
        <v>60</v>
      </c>
      <c r="D552" s="1" t="s">
        <v>61</v>
      </c>
      <c r="E552" s="1" t="s">
        <v>61</v>
      </c>
      <c r="F552" s="1" t="s">
        <v>62</v>
      </c>
      <c r="G552" s="1" t="s">
        <v>63</v>
      </c>
      <c r="H552" s="1">
        <v>1</v>
      </c>
      <c r="I552" s="1">
        <v>1</v>
      </c>
      <c r="J552" s="1">
        <v>1</v>
      </c>
      <c r="K552" s="1" t="s">
        <v>60</v>
      </c>
      <c r="L552" s="27" t="s">
        <v>61</v>
      </c>
      <c r="M552" s="1"/>
      <c r="N552" s="1"/>
      <c r="O552" s="1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>
      <c r="A553" s="1" t="s">
        <v>80</v>
      </c>
      <c r="B553" s="1" t="s">
        <v>81</v>
      </c>
      <c r="C553" s="1" t="s">
        <v>60</v>
      </c>
      <c r="D553" s="1" t="s">
        <v>61</v>
      </c>
      <c r="E553" s="1" t="s">
        <v>61</v>
      </c>
      <c r="F553" s="1" t="s">
        <v>62</v>
      </c>
      <c r="G553" s="1" t="s">
        <v>82</v>
      </c>
      <c r="H553" s="1">
        <v>1</v>
      </c>
      <c r="I553" s="1">
        <v>1</v>
      </c>
      <c r="J553" s="1">
        <v>1</v>
      </c>
      <c r="K553" s="1" t="s">
        <v>60</v>
      </c>
      <c r="L553" s="27" t="s">
        <v>61</v>
      </c>
      <c r="M553" s="1"/>
      <c r="N553" s="1"/>
      <c r="O553" s="1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idden="1">
      <c r="A554" s="1" t="s">
        <v>1450</v>
      </c>
      <c r="B554" s="1" t="s">
        <v>1451</v>
      </c>
      <c r="C554" s="1" t="s">
        <v>1452</v>
      </c>
      <c r="D554" s="1" t="s">
        <v>256</v>
      </c>
      <c r="E554" s="1"/>
      <c r="F554" s="1" t="s">
        <v>207</v>
      </c>
      <c r="G554" s="1">
        <v>1</v>
      </c>
      <c r="H554" s="1">
        <v>1</v>
      </c>
      <c r="I554" s="1">
        <v>1</v>
      </c>
      <c r="J554" s="1">
        <v>1</v>
      </c>
      <c r="K554" s="1" t="s">
        <v>393</v>
      </c>
      <c r="L554" s="27">
        <v>44202</v>
      </c>
      <c r="M554" s="1" t="s">
        <v>1453</v>
      </c>
      <c r="N554" s="1"/>
      <c r="O554" s="1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idden="1">
      <c r="A555" s="1" t="s">
        <v>1252</v>
      </c>
      <c r="B555" s="1" t="s">
        <v>1253</v>
      </c>
      <c r="C555" s="1" t="s">
        <v>60</v>
      </c>
      <c r="D555" s="1" t="s">
        <v>61</v>
      </c>
      <c r="E555" s="1"/>
      <c r="F555" s="1" t="s">
        <v>73</v>
      </c>
      <c r="G555" s="1">
        <v>8</v>
      </c>
      <c r="H555" s="1">
        <v>20</v>
      </c>
      <c r="I555" s="1">
        <v>18</v>
      </c>
      <c r="J555" s="1">
        <v>18</v>
      </c>
      <c r="K555" s="1" t="s">
        <v>60</v>
      </c>
      <c r="L555" s="27">
        <v>44206</v>
      </c>
      <c r="M555" s="1"/>
      <c r="N555" s="1"/>
      <c r="O555" s="1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idden="1">
      <c r="A556" s="1" t="s">
        <v>823</v>
      </c>
      <c r="B556" s="1" t="s">
        <v>824</v>
      </c>
      <c r="C556" s="1" t="s">
        <v>313</v>
      </c>
      <c r="D556" s="1" t="s">
        <v>325</v>
      </c>
      <c r="E556" s="1"/>
      <c r="F556" s="1" t="s">
        <v>62</v>
      </c>
      <c r="G556" s="1">
        <v>2</v>
      </c>
      <c r="H556" s="1">
        <v>3</v>
      </c>
      <c r="I556" s="1">
        <v>4</v>
      </c>
      <c r="J556" s="1">
        <v>4</v>
      </c>
      <c r="K556" s="1"/>
      <c r="L556" s="27" t="s">
        <v>825</v>
      </c>
      <c r="M556" s="1"/>
      <c r="N556" s="1"/>
      <c r="O556" s="1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idden="1">
      <c r="A557" s="1" t="s">
        <v>821</v>
      </c>
      <c r="B557" s="1" t="s">
        <v>822</v>
      </c>
      <c r="C557" s="1" t="s">
        <v>313</v>
      </c>
      <c r="D557" s="1" t="s">
        <v>325</v>
      </c>
      <c r="E557" s="1"/>
      <c r="F557" s="1" t="s">
        <v>20</v>
      </c>
      <c r="G557" s="1" t="s">
        <v>82</v>
      </c>
      <c r="H557" s="1">
        <v>6</v>
      </c>
      <c r="I557" s="1">
        <v>6</v>
      </c>
      <c r="J557" s="1">
        <v>6</v>
      </c>
      <c r="K557" s="1"/>
      <c r="L557" s="27"/>
      <c r="M557" s="1"/>
      <c r="N557" s="1"/>
      <c r="O557" s="1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idden="1">
      <c r="A558" s="1" t="s">
        <v>1449</v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7"/>
      <c r="M558" s="1"/>
      <c r="N558" s="1"/>
      <c r="O558" s="1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idden="1">
      <c r="A559" s="1" t="s">
        <v>202</v>
      </c>
      <c r="B559" s="1" t="s">
        <v>203</v>
      </c>
      <c r="C559" s="1" t="s">
        <v>180</v>
      </c>
      <c r="D559" s="1" t="s">
        <v>18</v>
      </c>
      <c r="E559" s="1"/>
      <c r="F559" s="1" t="s">
        <v>62</v>
      </c>
      <c r="G559" s="1">
        <v>4</v>
      </c>
      <c r="H559" s="1">
        <v>4</v>
      </c>
      <c r="I559" s="1">
        <v>5</v>
      </c>
      <c r="J559" s="1">
        <v>5</v>
      </c>
      <c r="K559" s="1"/>
      <c r="L559" s="27">
        <v>1</v>
      </c>
      <c r="M559" s="1"/>
      <c r="N559" s="1"/>
      <c r="O559" s="1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idden="1">
      <c r="A560" s="1" t="s">
        <v>1035</v>
      </c>
      <c r="B560" s="1" t="s">
        <v>1036</v>
      </c>
      <c r="C560" s="1" t="s">
        <v>305</v>
      </c>
      <c r="D560" s="1" t="s">
        <v>636</v>
      </c>
      <c r="E560" s="1"/>
      <c r="F560" s="1" t="s">
        <v>99</v>
      </c>
      <c r="G560" s="1">
        <v>7</v>
      </c>
      <c r="H560" s="1">
        <v>10</v>
      </c>
      <c r="I560" s="1">
        <v>11</v>
      </c>
      <c r="J560" s="1">
        <v>11</v>
      </c>
      <c r="K560" s="1" t="s">
        <v>393</v>
      </c>
      <c r="L560" s="27">
        <v>44200</v>
      </c>
      <c r="M560" s="1"/>
      <c r="N560" s="1"/>
      <c r="O560" s="1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idden="1">
      <c r="A561" s="1" t="s">
        <v>204</v>
      </c>
      <c r="B561" s="1" t="s">
        <v>205</v>
      </c>
      <c r="C561" s="1" t="s">
        <v>206</v>
      </c>
      <c r="D561" s="1" t="s">
        <v>18</v>
      </c>
      <c r="E561" s="1" t="s">
        <v>181</v>
      </c>
      <c r="F561" s="1" t="s">
        <v>207</v>
      </c>
      <c r="G561" s="1">
        <v>6</v>
      </c>
      <c r="H561" s="1">
        <v>11</v>
      </c>
      <c r="I561" s="1">
        <v>12</v>
      </c>
      <c r="J561" s="1">
        <v>12</v>
      </c>
      <c r="K561" s="1"/>
      <c r="L561" s="27">
        <v>1</v>
      </c>
      <c r="M561" s="1"/>
      <c r="N561" s="1"/>
      <c r="O561" s="1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idden="1">
      <c r="A562" s="1" t="s">
        <v>1049</v>
      </c>
      <c r="B562" s="1" t="s">
        <v>1050</v>
      </c>
      <c r="C562" s="1" t="s">
        <v>305</v>
      </c>
      <c r="D562" s="1" t="s">
        <v>1051</v>
      </c>
      <c r="E562" s="1"/>
      <c r="F562" s="1" t="s">
        <v>62</v>
      </c>
      <c r="G562" s="1">
        <v>0.5</v>
      </c>
      <c r="H562" s="1">
        <v>2</v>
      </c>
      <c r="I562" s="1">
        <v>2</v>
      </c>
      <c r="J562" s="1">
        <v>2</v>
      </c>
      <c r="K562" s="1" t="s">
        <v>99</v>
      </c>
      <c r="L562" s="27">
        <v>44200</v>
      </c>
      <c r="M562" s="1"/>
      <c r="N562" s="1"/>
      <c r="O562" s="1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idden="1">
      <c r="A563" s="1" t="s">
        <v>1059</v>
      </c>
      <c r="B563" s="1" t="s">
        <v>1060</v>
      </c>
      <c r="C563" s="1" t="s">
        <v>305</v>
      </c>
      <c r="D563" s="1" t="s">
        <v>388</v>
      </c>
      <c r="E563" s="1"/>
      <c r="F563" s="1" t="s">
        <v>73</v>
      </c>
      <c r="G563" s="1" t="s">
        <v>82</v>
      </c>
      <c r="H563" s="1">
        <v>45</v>
      </c>
      <c r="I563" s="1">
        <v>50</v>
      </c>
      <c r="J563" s="1">
        <v>50</v>
      </c>
      <c r="K563" s="1" t="s">
        <v>99</v>
      </c>
      <c r="L563" s="27">
        <v>1</v>
      </c>
      <c r="M563" s="1"/>
      <c r="N563" s="1"/>
      <c r="O563" s="1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idden="1">
      <c r="A564" s="1" t="s">
        <v>768</v>
      </c>
      <c r="B564" s="1" t="s">
        <v>769</v>
      </c>
      <c r="C564" s="1" t="s">
        <v>239</v>
      </c>
      <c r="D564" s="1" t="s">
        <v>388</v>
      </c>
      <c r="E564" s="1" t="s">
        <v>770</v>
      </c>
      <c r="F564" s="1" t="s">
        <v>73</v>
      </c>
      <c r="G564" s="1">
        <v>12</v>
      </c>
      <c r="H564" s="1">
        <v>15</v>
      </c>
      <c r="I564" s="1">
        <v>14</v>
      </c>
      <c r="J564" s="1">
        <v>14</v>
      </c>
      <c r="K564" s="1"/>
      <c r="L564" s="27">
        <v>1</v>
      </c>
      <c r="M564" s="1"/>
      <c r="N564" s="1"/>
      <c r="O564" s="1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idden="1">
      <c r="A565" s="1" t="s">
        <v>1366</v>
      </c>
      <c r="B565" s="1" t="s">
        <v>1367</v>
      </c>
      <c r="C565" s="1" t="s">
        <v>162</v>
      </c>
      <c r="D565" s="1" t="s">
        <v>388</v>
      </c>
      <c r="E565" s="1"/>
      <c r="F565" s="1" t="s">
        <v>62</v>
      </c>
      <c r="G565" s="1">
        <v>5</v>
      </c>
      <c r="H565" s="1">
        <v>10</v>
      </c>
      <c r="I565" s="1">
        <v>8</v>
      </c>
      <c r="J565" s="1">
        <v>8</v>
      </c>
      <c r="K565" s="1" t="s">
        <v>99</v>
      </c>
      <c r="L565" s="27">
        <v>1</v>
      </c>
      <c r="M565" s="1"/>
      <c r="N565" s="1" t="s">
        <v>1368</v>
      </c>
      <c r="O565" s="1" t="s">
        <v>1369</v>
      </c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idden="1">
      <c r="A566" s="1" t="s">
        <v>1371</v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7"/>
      <c r="M566" s="1"/>
      <c r="N566" s="1"/>
      <c r="O566" s="1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idden="1">
      <c r="A567" s="1" t="s">
        <v>867</v>
      </c>
      <c r="B567" s="1" t="s">
        <v>868</v>
      </c>
      <c r="C567" s="1" t="s">
        <v>869</v>
      </c>
      <c r="D567" s="1" t="s">
        <v>870</v>
      </c>
      <c r="E567" s="1" t="s">
        <v>39</v>
      </c>
      <c r="F567" s="1" t="s">
        <v>62</v>
      </c>
      <c r="G567" s="1">
        <v>1</v>
      </c>
      <c r="H567" s="1">
        <v>3</v>
      </c>
      <c r="I567" s="1">
        <v>3</v>
      </c>
      <c r="J567" s="1">
        <v>3</v>
      </c>
      <c r="K567" s="1" t="s">
        <v>99</v>
      </c>
      <c r="L567" s="27">
        <v>44204</v>
      </c>
      <c r="M567" s="1"/>
      <c r="N567" s="1"/>
      <c r="O567" s="1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idden="1">
      <c r="A568" s="1" t="s">
        <v>871</v>
      </c>
      <c r="B568" s="1" t="s">
        <v>872</v>
      </c>
      <c r="C568" s="1" t="s">
        <v>869</v>
      </c>
      <c r="D568" s="1" t="s">
        <v>870</v>
      </c>
      <c r="E568" s="1" t="s">
        <v>39</v>
      </c>
      <c r="F568" s="1" t="s">
        <v>62</v>
      </c>
      <c r="G568" s="1" t="s">
        <v>82</v>
      </c>
      <c r="H568" s="1">
        <v>7</v>
      </c>
      <c r="I568" s="1">
        <v>7</v>
      </c>
      <c r="J568" s="1">
        <v>7</v>
      </c>
      <c r="K568" s="1" t="s">
        <v>99</v>
      </c>
      <c r="L568" s="27">
        <v>44200</v>
      </c>
      <c r="M568" s="1"/>
      <c r="N568" s="1"/>
      <c r="O568" s="1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idden="1">
      <c r="A569" s="1" t="s">
        <v>1037</v>
      </c>
      <c r="B569" s="1" t="s">
        <v>1038</v>
      </c>
      <c r="C569" s="1" t="s">
        <v>305</v>
      </c>
      <c r="D569" s="1" t="s">
        <v>46</v>
      </c>
      <c r="E569" s="1" t="s">
        <v>815</v>
      </c>
      <c r="F569" s="1" t="s">
        <v>393</v>
      </c>
      <c r="G569" s="1">
        <v>3</v>
      </c>
      <c r="H569" s="1">
        <v>4</v>
      </c>
      <c r="I569" s="1">
        <v>6</v>
      </c>
      <c r="J569" s="1">
        <v>6</v>
      </c>
      <c r="K569" s="1" t="s">
        <v>393</v>
      </c>
      <c r="L569" s="27">
        <v>44200</v>
      </c>
      <c r="M569" s="1"/>
      <c r="N569" s="1"/>
      <c r="O569" s="1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idden="1">
      <c r="A570" s="1" t="s">
        <v>208</v>
      </c>
      <c r="B570" s="1" t="s">
        <v>209</v>
      </c>
      <c r="C570" s="1" t="s">
        <v>180</v>
      </c>
      <c r="D570" s="1" t="s">
        <v>18</v>
      </c>
      <c r="E570" s="1"/>
      <c r="F570" s="1" t="s">
        <v>20</v>
      </c>
      <c r="G570" s="1">
        <v>4</v>
      </c>
      <c r="H570" s="1">
        <v>4</v>
      </c>
      <c r="I570" s="1">
        <v>4</v>
      </c>
      <c r="J570" s="1">
        <v>4</v>
      </c>
      <c r="K570" s="1" t="s">
        <v>182</v>
      </c>
      <c r="L570" s="27">
        <v>1</v>
      </c>
      <c r="M570" s="1"/>
      <c r="N570" s="1"/>
      <c r="O570" s="1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1" t="s">
        <v>1363</v>
      </c>
      <c r="B571" s="1" t="s">
        <v>1364</v>
      </c>
      <c r="C571" s="1" t="s">
        <v>1365</v>
      </c>
      <c r="D571" s="1" t="s">
        <v>227</v>
      </c>
      <c r="E571" s="1" t="s">
        <v>18</v>
      </c>
      <c r="F571" s="1" t="s">
        <v>20</v>
      </c>
      <c r="G571" s="1">
        <v>13</v>
      </c>
      <c r="H571" s="1">
        <v>11</v>
      </c>
      <c r="I571" s="1">
        <v>14</v>
      </c>
      <c r="J571" s="1">
        <v>14</v>
      </c>
      <c r="K571" s="1" t="s">
        <v>99</v>
      </c>
      <c r="L571" s="27">
        <v>1</v>
      </c>
      <c r="M571" s="1"/>
      <c r="N571" s="1"/>
      <c r="O571" s="1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idden="1">
      <c r="A572" s="1" t="s">
        <v>1554</v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7"/>
      <c r="M572" s="1" t="s">
        <v>1553</v>
      </c>
      <c r="N572" s="1"/>
      <c r="O572" s="1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25.5" hidden="1">
      <c r="A573" s="1" t="s">
        <v>583</v>
      </c>
      <c r="B573" s="1" t="s">
        <v>584</v>
      </c>
      <c r="C573" s="1" t="s">
        <v>571</v>
      </c>
      <c r="D573" s="1" t="s">
        <v>490</v>
      </c>
      <c r="E573" s="1" t="s">
        <v>572</v>
      </c>
      <c r="F573" s="1" t="s">
        <v>20</v>
      </c>
      <c r="G573" s="1">
        <v>11</v>
      </c>
      <c r="H573" s="1">
        <v>36</v>
      </c>
      <c r="I573" s="1">
        <v>24</v>
      </c>
      <c r="J573" s="1">
        <v>24</v>
      </c>
      <c r="K573" s="1" t="s">
        <v>573</v>
      </c>
      <c r="L573" s="27">
        <v>1</v>
      </c>
      <c r="M573" s="1" t="s">
        <v>574</v>
      </c>
      <c r="N573" s="1"/>
      <c r="O573" s="1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25.5" hidden="1">
      <c r="A574" s="1" t="s">
        <v>581</v>
      </c>
      <c r="B574" s="1" t="s">
        <v>582</v>
      </c>
      <c r="C574" s="1" t="s">
        <v>571</v>
      </c>
      <c r="D574" s="1" t="s">
        <v>490</v>
      </c>
      <c r="E574" s="1" t="s">
        <v>572</v>
      </c>
      <c r="F574" s="1" t="s">
        <v>20</v>
      </c>
      <c r="G574" s="1">
        <v>9</v>
      </c>
      <c r="H574" s="1">
        <v>32</v>
      </c>
      <c r="I574" s="1">
        <v>21</v>
      </c>
      <c r="J574" s="1">
        <v>21</v>
      </c>
      <c r="K574" s="1" t="s">
        <v>573</v>
      </c>
      <c r="L574" s="27">
        <v>1</v>
      </c>
      <c r="M574" s="1" t="s">
        <v>574</v>
      </c>
      <c r="N574" s="1"/>
      <c r="O574" s="1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25.5" hidden="1">
      <c r="A575" s="1" t="s">
        <v>579</v>
      </c>
      <c r="B575" s="1" t="s">
        <v>580</v>
      </c>
      <c r="C575" s="1" t="s">
        <v>571</v>
      </c>
      <c r="D575" s="1" t="s">
        <v>490</v>
      </c>
      <c r="E575" s="1" t="s">
        <v>572</v>
      </c>
      <c r="F575" s="1" t="s">
        <v>20</v>
      </c>
      <c r="G575" s="1">
        <v>7</v>
      </c>
      <c r="H575" s="1">
        <v>24</v>
      </c>
      <c r="I575" s="1">
        <v>16</v>
      </c>
      <c r="J575" s="1">
        <v>16</v>
      </c>
      <c r="K575" s="1" t="s">
        <v>573</v>
      </c>
      <c r="L575" s="27">
        <v>1</v>
      </c>
      <c r="M575" s="1" t="s">
        <v>574</v>
      </c>
      <c r="N575" s="1"/>
      <c r="O575" s="1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25.5" hidden="1">
      <c r="A576" s="1" t="s">
        <v>577</v>
      </c>
      <c r="B576" s="1" t="s">
        <v>578</v>
      </c>
      <c r="C576" s="1" t="s">
        <v>571</v>
      </c>
      <c r="D576" s="1" t="s">
        <v>490</v>
      </c>
      <c r="E576" s="1" t="s">
        <v>572</v>
      </c>
      <c r="F576" s="1" t="s">
        <v>20</v>
      </c>
      <c r="G576" s="1">
        <v>5</v>
      </c>
      <c r="H576" s="1">
        <v>13</v>
      </c>
      <c r="I576" s="1">
        <v>8</v>
      </c>
      <c r="J576" s="1">
        <v>8</v>
      </c>
      <c r="K576" s="1" t="s">
        <v>573</v>
      </c>
      <c r="L576" s="27">
        <v>1</v>
      </c>
      <c r="M576" s="1" t="s">
        <v>574</v>
      </c>
      <c r="N576" s="1"/>
      <c r="O576" s="1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25.5" hidden="1">
      <c r="A577" s="1" t="s">
        <v>575</v>
      </c>
      <c r="B577" s="1" t="s">
        <v>576</v>
      </c>
      <c r="C577" s="1" t="s">
        <v>571</v>
      </c>
      <c r="D577" s="1" t="s">
        <v>490</v>
      </c>
      <c r="E577" s="1" t="s">
        <v>572</v>
      </c>
      <c r="F577" s="1" t="s">
        <v>20</v>
      </c>
      <c r="G577" s="1">
        <v>3</v>
      </c>
      <c r="H577" s="1">
        <v>6</v>
      </c>
      <c r="I577" s="1">
        <v>4</v>
      </c>
      <c r="J577" s="1">
        <v>4</v>
      </c>
      <c r="K577" s="1" t="s">
        <v>573</v>
      </c>
      <c r="L577" s="27">
        <v>1</v>
      </c>
      <c r="M577" s="1" t="s">
        <v>574</v>
      </c>
      <c r="N577" s="1"/>
      <c r="O577" s="1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25.5" hidden="1">
      <c r="A578" s="1" t="s">
        <v>585</v>
      </c>
      <c r="B578" s="1"/>
      <c r="C578" s="1" t="s">
        <v>571</v>
      </c>
      <c r="D578" s="1" t="s">
        <v>490</v>
      </c>
      <c r="E578" s="1" t="s">
        <v>572</v>
      </c>
      <c r="F578" s="1" t="s">
        <v>223</v>
      </c>
      <c r="G578" s="1"/>
      <c r="H578" s="1"/>
      <c r="I578" s="1"/>
      <c r="J578" s="1"/>
      <c r="K578" s="1" t="s">
        <v>573</v>
      </c>
      <c r="L578" s="27">
        <v>1</v>
      </c>
      <c r="M578" s="1" t="s">
        <v>574</v>
      </c>
      <c r="N578" s="1"/>
      <c r="O578" s="1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25.5" hidden="1">
      <c r="A579" s="1" t="s">
        <v>569</v>
      </c>
      <c r="B579" s="1" t="s">
        <v>570</v>
      </c>
      <c r="C579" s="1" t="s">
        <v>571</v>
      </c>
      <c r="D579" s="1" t="s">
        <v>490</v>
      </c>
      <c r="E579" s="1" t="s">
        <v>572</v>
      </c>
      <c r="F579" s="1" t="s">
        <v>20</v>
      </c>
      <c r="G579" s="1">
        <v>1</v>
      </c>
      <c r="H579" s="1">
        <v>4</v>
      </c>
      <c r="I579" s="1">
        <v>2</v>
      </c>
      <c r="J579" s="1">
        <v>2</v>
      </c>
      <c r="K579" s="1" t="s">
        <v>573</v>
      </c>
      <c r="L579" s="27">
        <v>1</v>
      </c>
      <c r="M579" s="1" t="s">
        <v>574</v>
      </c>
      <c r="N579" s="1"/>
      <c r="O579" s="1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idden="1">
      <c r="A580" s="1" t="s">
        <v>1057</v>
      </c>
      <c r="B580" s="1" t="s">
        <v>1058</v>
      </c>
      <c r="C580" s="1" t="s">
        <v>305</v>
      </c>
      <c r="D580" s="1" t="s">
        <v>1054</v>
      </c>
      <c r="E580" s="1"/>
      <c r="F580" s="1" t="s">
        <v>207</v>
      </c>
      <c r="G580" s="1">
        <v>0.5</v>
      </c>
      <c r="H580" s="1">
        <v>3</v>
      </c>
      <c r="I580" s="1">
        <v>3</v>
      </c>
      <c r="J580" s="1">
        <v>3</v>
      </c>
      <c r="K580" s="1" t="s">
        <v>393</v>
      </c>
      <c r="L580" s="27">
        <v>1</v>
      </c>
      <c r="M580" s="1"/>
      <c r="N580" s="1"/>
      <c r="O580" s="1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idden="1">
      <c r="A581" s="1" t="s">
        <v>1055</v>
      </c>
      <c r="B581" s="1" t="s">
        <v>1056</v>
      </c>
      <c r="C581" s="1" t="s">
        <v>305</v>
      </c>
      <c r="D581" s="1" t="s">
        <v>1054</v>
      </c>
      <c r="E581" s="1"/>
      <c r="F581" s="1" t="s">
        <v>207</v>
      </c>
      <c r="G581" s="1">
        <v>0.5</v>
      </c>
      <c r="H581" s="1">
        <v>2</v>
      </c>
      <c r="I581" s="1">
        <v>2</v>
      </c>
      <c r="J581" s="1">
        <v>2</v>
      </c>
      <c r="K581" s="1" t="s">
        <v>393</v>
      </c>
      <c r="L581" s="27">
        <v>1</v>
      </c>
      <c r="M581" s="1"/>
      <c r="N581" s="1"/>
      <c r="O581" s="1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idden="1">
      <c r="A582" s="1" t="s">
        <v>1052</v>
      </c>
      <c r="B582" s="1" t="s">
        <v>1053</v>
      </c>
      <c r="C582" s="1" t="s">
        <v>305</v>
      </c>
      <c r="D582" s="1" t="s">
        <v>1054</v>
      </c>
      <c r="E582" s="1"/>
      <c r="F582" s="1" t="s">
        <v>207</v>
      </c>
      <c r="G582" s="1">
        <v>0.5</v>
      </c>
      <c r="H582" s="1">
        <v>0.5</v>
      </c>
      <c r="I582" s="1">
        <v>1</v>
      </c>
      <c r="J582" s="1">
        <v>1</v>
      </c>
      <c r="K582" s="1" t="s">
        <v>393</v>
      </c>
      <c r="L582" s="27">
        <v>1</v>
      </c>
      <c r="M582" s="1"/>
      <c r="N582" s="1"/>
      <c r="O582" s="1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idden="1">
      <c r="A583" s="1" t="s">
        <v>1447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7"/>
      <c r="M583" s="1"/>
      <c r="N583" s="1"/>
      <c r="O583" s="1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idden="1">
      <c r="A584" s="1" t="s">
        <v>1448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7"/>
      <c r="M584" s="1"/>
      <c r="N584" s="1"/>
      <c r="O584" s="1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idden="1">
      <c r="A585" s="1" t="s">
        <v>1061</v>
      </c>
      <c r="B585" s="1" t="s">
        <v>1062</v>
      </c>
      <c r="C585" s="1" t="s">
        <v>239</v>
      </c>
      <c r="D585" s="1" t="s">
        <v>110</v>
      </c>
      <c r="E585" s="1"/>
      <c r="F585" s="1" t="s">
        <v>62</v>
      </c>
      <c r="G585" s="1">
        <v>4</v>
      </c>
      <c r="H585" s="1">
        <v>6</v>
      </c>
      <c r="I585" s="1">
        <v>6</v>
      </c>
      <c r="J585" s="1">
        <v>6</v>
      </c>
      <c r="K585" s="1" t="s">
        <v>99</v>
      </c>
      <c r="L585" s="27">
        <v>1</v>
      </c>
      <c r="M585" s="1"/>
      <c r="N585" s="1"/>
      <c r="O585" s="1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idden="1">
      <c r="A586" s="1" t="s">
        <v>1157</v>
      </c>
      <c r="B586" s="1" t="s">
        <v>1158</v>
      </c>
      <c r="C586" s="1" t="s">
        <v>239</v>
      </c>
      <c r="D586" s="1" t="s">
        <v>325</v>
      </c>
      <c r="E586" s="1"/>
      <c r="F586" s="1" t="s">
        <v>62</v>
      </c>
      <c r="G586" s="1">
        <v>2</v>
      </c>
      <c r="H586" s="1">
        <v>3</v>
      </c>
      <c r="I586" s="1">
        <v>2</v>
      </c>
      <c r="J586" s="1">
        <v>2</v>
      </c>
      <c r="K586" s="1" t="s">
        <v>393</v>
      </c>
      <c r="L586" s="27">
        <v>1</v>
      </c>
      <c r="M586" s="1"/>
      <c r="N586" s="1"/>
      <c r="O586" s="1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idden="1">
      <c r="A587" s="1" t="s">
        <v>960</v>
      </c>
      <c r="B587" s="1" t="s">
        <v>961</v>
      </c>
      <c r="C587" s="1" t="s">
        <v>305</v>
      </c>
      <c r="D587" s="1" t="s">
        <v>46</v>
      </c>
      <c r="E587" s="1" t="s">
        <v>962</v>
      </c>
      <c r="F587" s="1" t="s">
        <v>62</v>
      </c>
      <c r="G587" s="1">
        <v>5</v>
      </c>
      <c r="H587" s="1">
        <v>5</v>
      </c>
      <c r="I587" s="1">
        <v>5</v>
      </c>
      <c r="J587" s="1">
        <v>5</v>
      </c>
      <c r="K587" s="1" t="s">
        <v>393</v>
      </c>
      <c r="L587" s="27">
        <v>44198</v>
      </c>
      <c r="M587" s="1"/>
      <c r="N587" s="1"/>
      <c r="O587" s="1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idden="1">
      <c r="A588" s="1" t="s">
        <v>1272</v>
      </c>
      <c r="B588" s="1" t="s">
        <v>1273</v>
      </c>
      <c r="C588" s="1" t="s">
        <v>1274</v>
      </c>
      <c r="D588" s="1" t="s">
        <v>1275</v>
      </c>
      <c r="E588" s="1" t="s">
        <v>1276</v>
      </c>
      <c r="F588" s="1" t="s">
        <v>73</v>
      </c>
      <c r="G588" s="1">
        <v>6</v>
      </c>
      <c r="H588" s="1">
        <v>9</v>
      </c>
      <c r="I588" s="1">
        <v>7</v>
      </c>
      <c r="J588" s="1">
        <v>7</v>
      </c>
      <c r="K588" s="1" t="s">
        <v>99</v>
      </c>
      <c r="L588" s="27">
        <v>44202</v>
      </c>
      <c r="M588" s="1"/>
      <c r="N588" s="1"/>
      <c r="O588" s="1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idden="1">
      <c r="A589" s="1" t="s">
        <v>1279</v>
      </c>
      <c r="B589" s="1" t="s">
        <v>1280</v>
      </c>
      <c r="C589" s="1" t="s">
        <v>1274</v>
      </c>
      <c r="D589" s="1" t="s">
        <v>1275</v>
      </c>
      <c r="E589" s="1" t="s">
        <v>1276</v>
      </c>
      <c r="F589" s="1" t="s">
        <v>69</v>
      </c>
      <c r="G589" s="1" t="s">
        <v>82</v>
      </c>
      <c r="H589" s="1">
        <v>28</v>
      </c>
      <c r="I589" s="1">
        <v>24</v>
      </c>
      <c r="J589" s="1">
        <v>24</v>
      </c>
      <c r="K589" s="1" t="s">
        <v>99</v>
      </c>
      <c r="L589" s="27">
        <v>1</v>
      </c>
      <c r="M589" s="1"/>
      <c r="N589" s="1"/>
      <c r="O589" s="1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idden="1">
      <c r="A590" s="1" t="s">
        <v>1277</v>
      </c>
      <c r="B590" s="1" t="s">
        <v>1278</v>
      </c>
      <c r="C590" s="1" t="s">
        <v>1274</v>
      </c>
      <c r="D590" s="1" t="s">
        <v>1275</v>
      </c>
      <c r="E590" s="1" t="s">
        <v>1276</v>
      </c>
      <c r="F590" s="1" t="s">
        <v>73</v>
      </c>
      <c r="G590" s="1" t="s">
        <v>82</v>
      </c>
      <c r="H590" s="1">
        <v>16</v>
      </c>
      <c r="I590" s="1">
        <v>14</v>
      </c>
      <c r="J590" s="1">
        <v>14</v>
      </c>
      <c r="K590" s="1" t="s">
        <v>99</v>
      </c>
      <c r="L590" s="27">
        <v>44199</v>
      </c>
      <c r="M590" s="1"/>
      <c r="N590" s="1"/>
      <c r="O590" s="1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idden="1">
      <c r="A591" s="1" t="s">
        <v>1322</v>
      </c>
      <c r="B591" s="1" t="s">
        <v>1323</v>
      </c>
      <c r="C591" s="1" t="s">
        <v>1274</v>
      </c>
      <c r="D591" s="1" t="s">
        <v>1275</v>
      </c>
      <c r="E591" s="1" t="s">
        <v>1276</v>
      </c>
      <c r="F591" s="1" t="s">
        <v>20</v>
      </c>
      <c r="G591" s="1">
        <v>2</v>
      </c>
      <c r="H591" s="1">
        <v>3</v>
      </c>
      <c r="I591" s="1">
        <v>2</v>
      </c>
      <c r="J591" s="1">
        <v>2</v>
      </c>
      <c r="K591" s="1" t="s">
        <v>99</v>
      </c>
      <c r="L591" s="27" t="s">
        <v>1324</v>
      </c>
      <c r="M591" s="1"/>
      <c r="N591" s="1"/>
      <c r="O591" s="1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idden="1">
      <c r="A592" s="1" t="s">
        <v>308</v>
      </c>
      <c r="B592" s="1" t="s">
        <v>309</v>
      </c>
      <c r="C592" s="1" t="s">
        <v>310</v>
      </c>
      <c r="D592" s="1" t="s">
        <v>61</v>
      </c>
      <c r="E592" s="1"/>
      <c r="F592" s="1" t="s">
        <v>62</v>
      </c>
      <c r="G592" s="1">
        <v>5</v>
      </c>
      <c r="H592" s="1">
        <v>5</v>
      </c>
      <c r="I592" s="1">
        <v>5</v>
      </c>
      <c r="J592" s="1">
        <v>5</v>
      </c>
      <c r="K592" s="1" t="s">
        <v>99</v>
      </c>
      <c r="L592" s="27" t="s">
        <v>22</v>
      </c>
      <c r="M592" s="1"/>
      <c r="N592" s="1"/>
      <c r="O592" s="1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idden="1">
      <c r="A593" s="1" t="s">
        <v>311</v>
      </c>
      <c r="B593" s="1" t="s">
        <v>312</v>
      </c>
      <c r="C593" s="1" t="s">
        <v>313</v>
      </c>
      <c r="D593" s="1" t="s">
        <v>61</v>
      </c>
      <c r="E593" s="1"/>
      <c r="F593" s="1" t="s">
        <v>20</v>
      </c>
      <c r="G593" s="1" t="s">
        <v>82</v>
      </c>
      <c r="H593" s="1">
        <v>10</v>
      </c>
      <c r="I593" s="1">
        <v>12</v>
      </c>
      <c r="J593" s="1">
        <v>12</v>
      </c>
      <c r="K593" s="1" t="s">
        <v>99</v>
      </c>
      <c r="L593" s="27">
        <v>1</v>
      </c>
      <c r="M593" s="1"/>
      <c r="N593" s="1"/>
      <c r="O593" s="1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idden="1">
      <c r="A594" s="1" t="s">
        <v>880</v>
      </c>
      <c r="B594" s="1" t="s">
        <v>881</v>
      </c>
      <c r="C594" s="1" t="s">
        <v>313</v>
      </c>
      <c r="D594" s="1" t="s">
        <v>61</v>
      </c>
      <c r="E594" s="1"/>
      <c r="F594" s="1" t="s">
        <v>20</v>
      </c>
      <c r="G594" s="1" t="s">
        <v>82</v>
      </c>
      <c r="H594" s="1">
        <v>4</v>
      </c>
      <c r="I594" s="1">
        <v>5</v>
      </c>
      <c r="J594" s="1">
        <v>5</v>
      </c>
      <c r="K594" s="1" t="s">
        <v>875</v>
      </c>
      <c r="L594" s="27">
        <v>44198</v>
      </c>
      <c r="M594" s="1"/>
      <c r="N594" s="1"/>
      <c r="O594" s="1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idden="1">
      <c r="A595" s="1" t="s">
        <v>878</v>
      </c>
      <c r="B595" s="1" t="s">
        <v>879</v>
      </c>
      <c r="C595" s="1" t="s">
        <v>313</v>
      </c>
      <c r="D595" s="1" t="s">
        <v>61</v>
      </c>
      <c r="E595" s="1"/>
      <c r="F595" s="1" t="s">
        <v>62</v>
      </c>
      <c r="G595" s="1">
        <v>1</v>
      </c>
      <c r="H595" s="1">
        <v>1</v>
      </c>
      <c r="I595" s="1">
        <v>1</v>
      </c>
      <c r="J595" s="1">
        <v>1</v>
      </c>
      <c r="K595" s="1" t="s">
        <v>875</v>
      </c>
      <c r="L595" s="27">
        <v>44204</v>
      </c>
      <c r="M595" s="1"/>
      <c r="N595" s="1"/>
      <c r="O595" s="1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idden="1">
      <c r="A596" s="1" t="s">
        <v>873</v>
      </c>
      <c r="B596" s="1" t="s">
        <v>874</v>
      </c>
      <c r="C596" s="1" t="s">
        <v>313</v>
      </c>
      <c r="D596" s="1" t="s">
        <v>61</v>
      </c>
      <c r="E596" s="1"/>
      <c r="F596" s="1" t="s">
        <v>62</v>
      </c>
      <c r="G596" s="1">
        <v>1</v>
      </c>
      <c r="H596" s="1">
        <v>1</v>
      </c>
      <c r="I596" s="1">
        <v>1</v>
      </c>
      <c r="J596" s="1">
        <v>1</v>
      </c>
      <c r="K596" s="1" t="s">
        <v>875</v>
      </c>
      <c r="L596" s="27">
        <v>44204</v>
      </c>
      <c r="M596" s="1"/>
      <c r="N596" s="1"/>
      <c r="O596" s="1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idden="1">
      <c r="A597" s="1" t="s">
        <v>876</v>
      </c>
      <c r="B597" s="1" t="s">
        <v>877</v>
      </c>
      <c r="C597" s="1" t="s">
        <v>313</v>
      </c>
      <c r="D597" s="1" t="s">
        <v>61</v>
      </c>
      <c r="E597" s="1"/>
      <c r="F597" s="1" t="s">
        <v>20</v>
      </c>
      <c r="G597" s="1" t="s">
        <v>82</v>
      </c>
      <c r="H597" s="1">
        <v>4</v>
      </c>
      <c r="I597" s="1">
        <v>5</v>
      </c>
      <c r="J597" s="1">
        <v>5</v>
      </c>
      <c r="K597" s="1" t="s">
        <v>875</v>
      </c>
      <c r="L597" s="27">
        <v>44200</v>
      </c>
      <c r="M597" s="1"/>
      <c r="N597" s="1"/>
      <c r="O597" s="1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idden="1">
      <c r="A598" s="1" t="s">
        <v>888</v>
      </c>
      <c r="B598" s="1" t="s">
        <v>889</v>
      </c>
      <c r="C598" s="1" t="s">
        <v>313</v>
      </c>
      <c r="D598" s="1" t="s">
        <v>61</v>
      </c>
      <c r="E598" s="1"/>
      <c r="F598" s="1" t="s">
        <v>73</v>
      </c>
      <c r="G598" s="1" t="s">
        <v>82</v>
      </c>
      <c r="H598" s="1">
        <v>8</v>
      </c>
      <c r="I598" s="1">
        <v>11</v>
      </c>
      <c r="J598" s="1">
        <v>11</v>
      </c>
      <c r="K598" s="1" t="s">
        <v>875</v>
      </c>
      <c r="L598" s="27">
        <v>1</v>
      </c>
      <c r="M598" s="1"/>
      <c r="N598" s="1"/>
      <c r="O598" s="1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idden="1">
      <c r="A599" s="1" t="s">
        <v>882</v>
      </c>
      <c r="B599" s="1" t="s">
        <v>883</v>
      </c>
      <c r="C599" s="1" t="s">
        <v>313</v>
      </c>
      <c r="D599" s="1" t="s">
        <v>61</v>
      </c>
      <c r="E599" s="1"/>
      <c r="F599" s="1" t="s">
        <v>73</v>
      </c>
      <c r="G599" s="1" t="s">
        <v>82</v>
      </c>
      <c r="H599" s="1">
        <v>9</v>
      </c>
      <c r="I599" s="1">
        <v>11</v>
      </c>
      <c r="J599" s="1">
        <v>11</v>
      </c>
      <c r="K599" s="1" t="s">
        <v>875</v>
      </c>
      <c r="L599" s="27">
        <v>44200</v>
      </c>
      <c r="M599" s="1" t="s">
        <v>884</v>
      </c>
      <c r="N599" s="1"/>
      <c r="O599" s="1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>
      <c r="A600" s="1" t="s">
        <v>300</v>
      </c>
      <c r="B600" s="1" t="s">
        <v>301</v>
      </c>
      <c r="C600" s="1" t="s">
        <v>302</v>
      </c>
      <c r="D600" s="1" t="s">
        <v>18</v>
      </c>
      <c r="E600" s="1" t="s">
        <v>61</v>
      </c>
      <c r="F600" s="1" t="s">
        <v>20</v>
      </c>
      <c r="G600" s="1">
        <v>4</v>
      </c>
      <c r="H600" s="1">
        <v>5</v>
      </c>
      <c r="I600" s="1">
        <v>4</v>
      </c>
      <c r="J600" s="1">
        <v>4</v>
      </c>
      <c r="K600" s="1" t="s">
        <v>99</v>
      </c>
      <c r="L600" s="27">
        <v>1</v>
      </c>
      <c r="M600" s="1"/>
      <c r="N600" s="1"/>
      <c r="O600" s="1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idden="1">
      <c r="A601" s="1" t="s">
        <v>300</v>
      </c>
      <c r="B601" s="1" t="s">
        <v>301</v>
      </c>
      <c r="C601" s="1" t="s">
        <v>302</v>
      </c>
      <c r="D601" s="1" t="s">
        <v>61</v>
      </c>
      <c r="E601" s="1"/>
      <c r="F601" s="1" t="s">
        <v>20</v>
      </c>
      <c r="G601" s="1">
        <v>4</v>
      </c>
      <c r="H601" s="1">
        <v>5</v>
      </c>
      <c r="I601" s="1">
        <v>4</v>
      </c>
      <c r="J601" s="1">
        <v>4</v>
      </c>
      <c r="K601" s="1" t="s">
        <v>99</v>
      </c>
      <c r="L601" s="27">
        <v>1</v>
      </c>
      <c r="M601" s="1"/>
      <c r="N601" s="1"/>
      <c r="O601" s="1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idden="1">
      <c r="A602" s="1" t="s">
        <v>1159</v>
      </c>
      <c r="B602" s="1" t="s">
        <v>1160</v>
      </c>
      <c r="C602" s="1" t="s">
        <v>239</v>
      </c>
      <c r="D602" s="1" t="s">
        <v>325</v>
      </c>
      <c r="E602" s="1" t="s">
        <v>46</v>
      </c>
      <c r="F602" s="1" t="s">
        <v>62</v>
      </c>
      <c r="G602" s="1">
        <v>5</v>
      </c>
      <c r="H602" s="1">
        <v>6</v>
      </c>
      <c r="I602" s="1">
        <v>4</v>
      </c>
      <c r="J602" s="1">
        <v>4</v>
      </c>
      <c r="K602" s="1" t="s">
        <v>99</v>
      </c>
      <c r="L602" s="27">
        <v>44204</v>
      </c>
      <c r="M602" s="1"/>
      <c r="N602" s="1"/>
      <c r="O602" s="1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idden="1">
      <c r="A603" s="1" t="s">
        <v>1161</v>
      </c>
      <c r="B603" s="1" t="s">
        <v>1162</v>
      </c>
      <c r="C603" s="1" t="s">
        <v>239</v>
      </c>
      <c r="D603" s="1" t="s">
        <v>325</v>
      </c>
      <c r="E603" s="1" t="s">
        <v>46</v>
      </c>
      <c r="F603" s="1" t="s">
        <v>20</v>
      </c>
      <c r="G603" s="1" t="s">
        <v>82</v>
      </c>
      <c r="H603" s="1">
        <v>9</v>
      </c>
      <c r="I603" s="1">
        <v>4</v>
      </c>
      <c r="J603" s="1">
        <v>4</v>
      </c>
      <c r="K603" s="1" t="s">
        <v>99</v>
      </c>
      <c r="L603" s="27">
        <v>44200</v>
      </c>
      <c r="M603" s="1"/>
      <c r="N603" s="1"/>
      <c r="O603" s="1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idden="1">
      <c r="A604" s="1" t="s">
        <v>1281</v>
      </c>
      <c r="B604" s="1" t="s">
        <v>633</v>
      </c>
      <c r="C604" s="1" t="s">
        <v>305</v>
      </c>
      <c r="D604" s="1" t="s">
        <v>61</v>
      </c>
      <c r="E604" s="1"/>
      <c r="F604" s="1" t="s">
        <v>69</v>
      </c>
      <c r="G604" s="1" t="s">
        <v>82</v>
      </c>
      <c r="H604" s="1">
        <v>8</v>
      </c>
      <c r="I604" s="1">
        <v>8</v>
      </c>
      <c r="J604" s="1">
        <v>8</v>
      </c>
      <c r="K604" s="1" t="s">
        <v>430</v>
      </c>
      <c r="L604" s="27">
        <v>1</v>
      </c>
      <c r="M604" s="1"/>
      <c r="N604" s="1"/>
      <c r="O604" s="1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1" t="s">
        <v>71</v>
      </c>
      <c r="B605" s="1" t="s">
        <v>72</v>
      </c>
      <c r="C605" s="1" t="s">
        <v>60</v>
      </c>
      <c r="D605" s="1" t="s">
        <v>61</v>
      </c>
      <c r="E605" s="1" t="s">
        <v>61</v>
      </c>
      <c r="F605" s="1" t="s">
        <v>73</v>
      </c>
      <c r="G605" s="1" t="s">
        <v>63</v>
      </c>
      <c r="H605" s="1">
        <v>30</v>
      </c>
      <c r="I605" s="1" t="s">
        <v>63</v>
      </c>
      <c r="J605" s="1">
        <v>30</v>
      </c>
      <c r="K605" s="1" t="s">
        <v>60</v>
      </c>
      <c r="L605" s="27" t="s">
        <v>57</v>
      </c>
      <c r="M605" s="1"/>
      <c r="N605" s="1"/>
      <c r="O605" s="1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idden="1">
      <c r="A606" s="1" t="s">
        <v>890</v>
      </c>
      <c r="B606" s="1" t="s">
        <v>891</v>
      </c>
      <c r="C606" s="1" t="s">
        <v>316</v>
      </c>
      <c r="D606" s="1" t="s">
        <v>892</v>
      </c>
      <c r="E606" s="1" t="s">
        <v>893</v>
      </c>
      <c r="F606" s="1" t="s">
        <v>62</v>
      </c>
      <c r="G606" s="1">
        <v>1</v>
      </c>
      <c r="H606" s="1">
        <v>2</v>
      </c>
      <c r="I606" s="1">
        <v>2</v>
      </c>
      <c r="J606" s="1">
        <v>2</v>
      </c>
      <c r="K606" s="1" t="s">
        <v>894</v>
      </c>
      <c r="L606" s="27">
        <v>1</v>
      </c>
      <c r="M606" s="1"/>
      <c r="N606" s="1"/>
      <c r="O606" s="1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idden="1">
      <c r="A607" s="1" t="s">
        <v>897</v>
      </c>
      <c r="B607" s="1" t="s">
        <v>898</v>
      </c>
      <c r="C607" s="1" t="s">
        <v>316</v>
      </c>
      <c r="D607" s="1" t="s">
        <v>892</v>
      </c>
      <c r="E607" s="1" t="s">
        <v>893</v>
      </c>
      <c r="F607" s="1" t="s">
        <v>20</v>
      </c>
      <c r="G607" s="1" t="s">
        <v>82</v>
      </c>
      <c r="H607" s="1">
        <v>14</v>
      </c>
      <c r="I607" s="1">
        <v>12</v>
      </c>
      <c r="J607" s="1">
        <v>12</v>
      </c>
      <c r="K607" s="1" t="s">
        <v>99</v>
      </c>
      <c r="L607" s="27">
        <v>1</v>
      </c>
      <c r="M607" s="1"/>
      <c r="N607" s="1"/>
      <c r="O607" s="1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idden="1">
      <c r="A608" s="1" t="s">
        <v>895</v>
      </c>
      <c r="B608" s="1" t="s">
        <v>896</v>
      </c>
      <c r="C608" s="1" t="s">
        <v>316</v>
      </c>
      <c r="D608" s="1" t="s">
        <v>892</v>
      </c>
      <c r="E608" s="1" t="s">
        <v>893</v>
      </c>
      <c r="F608" s="1" t="s">
        <v>20</v>
      </c>
      <c r="G608" s="1" t="s">
        <v>82</v>
      </c>
      <c r="H608" s="1">
        <v>13</v>
      </c>
      <c r="I608" s="1">
        <v>12</v>
      </c>
      <c r="J608" s="1">
        <v>12</v>
      </c>
      <c r="K608" s="1" t="s">
        <v>99</v>
      </c>
      <c r="L608" s="27">
        <v>1</v>
      </c>
      <c r="M608" s="1"/>
      <c r="N608" s="1"/>
      <c r="O608" s="1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idden="1">
      <c r="A609" s="1" t="s">
        <v>210</v>
      </c>
      <c r="B609" s="1" t="s">
        <v>211</v>
      </c>
      <c r="C609" s="1" t="s">
        <v>206</v>
      </c>
      <c r="D609" s="1" t="s">
        <v>18</v>
      </c>
      <c r="E609" s="1" t="s">
        <v>212</v>
      </c>
      <c r="F609" s="1" t="s">
        <v>62</v>
      </c>
      <c r="G609" s="1">
        <v>1</v>
      </c>
      <c r="H609" s="1">
        <v>2</v>
      </c>
      <c r="I609" s="1">
        <v>2</v>
      </c>
      <c r="J609" s="1">
        <v>2</v>
      </c>
      <c r="K609" s="1"/>
      <c r="L609" s="27" t="s">
        <v>213</v>
      </c>
      <c r="M609" s="1"/>
      <c r="N609" s="1"/>
      <c r="O609" s="1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idden="1">
      <c r="A610" s="1" t="s">
        <v>661</v>
      </c>
      <c r="B610" s="1" t="s">
        <v>662</v>
      </c>
      <c r="C610" s="1" t="s">
        <v>305</v>
      </c>
      <c r="D610" s="1" t="s">
        <v>444</v>
      </c>
      <c r="E610" s="1"/>
      <c r="F610" s="1" t="s">
        <v>62</v>
      </c>
      <c r="G610" s="1">
        <v>4</v>
      </c>
      <c r="H610" s="1">
        <v>6</v>
      </c>
      <c r="I610" s="1">
        <v>6</v>
      </c>
      <c r="J610" s="1">
        <v>6</v>
      </c>
      <c r="K610" s="1" t="s">
        <v>393</v>
      </c>
      <c r="L610" s="27">
        <v>1</v>
      </c>
      <c r="M610" s="1"/>
      <c r="N610" s="1"/>
      <c r="O610" s="1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idden="1">
      <c r="A611" s="1" t="s">
        <v>702</v>
      </c>
      <c r="B611" s="1" t="s">
        <v>703</v>
      </c>
      <c r="C611" s="1" t="s">
        <v>305</v>
      </c>
      <c r="D611" s="1" t="s">
        <v>444</v>
      </c>
      <c r="E611" s="1"/>
      <c r="F611" s="1" t="s">
        <v>20</v>
      </c>
      <c r="G611" s="1">
        <v>8</v>
      </c>
      <c r="H611" s="1">
        <v>15</v>
      </c>
      <c r="I611" s="1">
        <v>16</v>
      </c>
      <c r="J611" s="1">
        <v>16</v>
      </c>
      <c r="K611" s="1"/>
      <c r="L611" s="27"/>
      <c r="M611" s="1"/>
      <c r="N611" s="1"/>
      <c r="O611" s="1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idden="1">
      <c r="A612" s="1" t="s">
        <v>1015</v>
      </c>
      <c r="B612" s="1" t="s">
        <v>1016</v>
      </c>
      <c r="C612" s="1" t="s">
        <v>305</v>
      </c>
      <c r="D612" s="1" t="s">
        <v>444</v>
      </c>
      <c r="E612" s="1"/>
      <c r="F612" s="1" t="s">
        <v>73</v>
      </c>
      <c r="G612" s="1" t="s">
        <v>82</v>
      </c>
      <c r="H612" s="1">
        <v>27</v>
      </c>
      <c r="I612" s="1">
        <v>26</v>
      </c>
      <c r="J612" s="1">
        <v>26</v>
      </c>
      <c r="K612" s="1" t="s">
        <v>393</v>
      </c>
      <c r="L612" s="27">
        <v>1</v>
      </c>
      <c r="M612" s="1"/>
      <c r="N612" s="1"/>
      <c r="O612" s="1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idden="1">
      <c r="A613" s="1" t="s">
        <v>1163</v>
      </c>
      <c r="B613" s="1" t="s">
        <v>1164</v>
      </c>
      <c r="C613" s="1" t="s">
        <v>239</v>
      </c>
      <c r="D613" s="1" t="s">
        <v>46</v>
      </c>
      <c r="E613" s="1" t="s">
        <v>1165</v>
      </c>
      <c r="F613" s="1" t="s">
        <v>62</v>
      </c>
      <c r="G613" s="1">
        <v>3</v>
      </c>
      <c r="H613" s="1">
        <v>5</v>
      </c>
      <c r="I613" s="1">
        <v>4</v>
      </c>
      <c r="J613" s="1">
        <v>4</v>
      </c>
      <c r="K613" s="1" t="s">
        <v>393</v>
      </c>
      <c r="L613" s="27">
        <v>44233</v>
      </c>
      <c r="M613" s="1"/>
      <c r="N613" s="1"/>
      <c r="O613" s="1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idden="1">
      <c r="A614" s="1" t="s">
        <v>1254</v>
      </c>
      <c r="B614" s="1" t="s">
        <v>1255</v>
      </c>
      <c r="C614" s="1" t="s">
        <v>60</v>
      </c>
      <c r="D614" s="1" t="s">
        <v>61</v>
      </c>
      <c r="E614" s="1"/>
      <c r="F614" s="1" t="s">
        <v>73</v>
      </c>
      <c r="G614" s="1" t="s">
        <v>82</v>
      </c>
      <c r="H614" s="1">
        <v>37</v>
      </c>
      <c r="I614" s="1">
        <v>16</v>
      </c>
      <c r="J614" s="1">
        <v>16</v>
      </c>
      <c r="K614" s="1" t="s">
        <v>60</v>
      </c>
      <c r="L614" s="27">
        <v>1</v>
      </c>
      <c r="M614" s="1"/>
      <c r="N614" s="1"/>
      <c r="O614" s="1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idden="1">
      <c r="A615" s="1" t="s">
        <v>1256</v>
      </c>
      <c r="B615" s="1" t="s">
        <v>1257</v>
      </c>
      <c r="C615" s="1" t="s">
        <v>60</v>
      </c>
      <c r="D615" s="1" t="s">
        <v>18</v>
      </c>
      <c r="E615" s="1"/>
      <c r="F615" s="1" t="s">
        <v>62</v>
      </c>
      <c r="G615" s="1">
        <v>2</v>
      </c>
      <c r="H615" s="1">
        <v>3</v>
      </c>
      <c r="I615" s="1">
        <v>3</v>
      </c>
      <c r="J615" s="1">
        <v>3</v>
      </c>
      <c r="K615" s="1" t="s">
        <v>60</v>
      </c>
      <c r="L615" s="27">
        <v>44234</v>
      </c>
      <c r="M615" s="1"/>
      <c r="N615" s="1"/>
      <c r="O615" s="1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idden="1">
      <c r="A616" s="1" t="s">
        <v>1183</v>
      </c>
      <c r="B616" s="1" t="s">
        <v>1184</v>
      </c>
      <c r="C616" s="1" t="s">
        <v>171</v>
      </c>
      <c r="D616" s="1" t="s">
        <v>636</v>
      </c>
      <c r="E616" s="1"/>
      <c r="F616" s="1" t="s">
        <v>73</v>
      </c>
      <c r="G616" s="1">
        <v>10</v>
      </c>
      <c r="H616" s="1">
        <v>14</v>
      </c>
      <c r="I616" s="1">
        <v>16</v>
      </c>
      <c r="J616" s="1">
        <v>16</v>
      </c>
      <c r="K616" s="1" t="s">
        <v>738</v>
      </c>
      <c r="L616" s="27">
        <v>1</v>
      </c>
      <c r="M616" s="1"/>
      <c r="N616" s="1"/>
      <c r="O616" s="1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idden="1">
      <c r="A617" s="1" t="s">
        <v>1258</v>
      </c>
      <c r="B617" s="1" t="s">
        <v>1259</v>
      </c>
      <c r="C617" s="1" t="s">
        <v>60</v>
      </c>
      <c r="D617" s="1" t="s">
        <v>636</v>
      </c>
      <c r="E617" s="1"/>
      <c r="F617" s="1" t="s">
        <v>73</v>
      </c>
      <c r="G617" s="1" t="s">
        <v>82</v>
      </c>
      <c r="H617" s="1">
        <v>19</v>
      </c>
      <c r="I617" s="1">
        <v>15</v>
      </c>
      <c r="J617" s="1">
        <v>15</v>
      </c>
      <c r="K617" s="1" t="s">
        <v>60</v>
      </c>
      <c r="L617" s="27">
        <v>1</v>
      </c>
      <c r="M617" s="1"/>
      <c r="N617" s="1"/>
      <c r="O617" s="1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idden="1">
      <c r="A618" s="1" t="s">
        <v>1359</v>
      </c>
      <c r="B618" s="1" t="s">
        <v>1360</v>
      </c>
      <c r="C618" s="1" t="s">
        <v>843</v>
      </c>
      <c r="D618" s="1" t="s">
        <v>388</v>
      </c>
      <c r="E618" s="1" t="s">
        <v>372</v>
      </c>
      <c r="F618" s="1" t="s">
        <v>62</v>
      </c>
      <c r="G618" s="1">
        <v>6</v>
      </c>
      <c r="H618" s="1">
        <v>5</v>
      </c>
      <c r="I618" s="1">
        <v>5</v>
      </c>
      <c r="J618" s="1">
        <v>5</v>
      </c>
      <c r="K618" s="1" t="s">
        <v>99</v>
      </c>
      <c r="L618" s="27">
        <v>44208</v>
      </c>
      <c r="M618" s="1"/>
      <c r="N618" s="1" t="s">
        <v>1361</v>
      </c>
      <c r="O618" s="1" t="s">
        <v>1362</v>
      </c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idden="1">
      <c r="A619" s="1" t="s">
        <v>1305</v>
      </c>
      <c r="B619" s="1" t="s">
        <v>1306</v>
      </c>
      <c r="C619" s="1" t="s">
        <v>1307</v>
      </c>
      <c r="D619" s="1" t="s">
        <v>32</v>
      </c>
      <c r="E619" s="1"/>
      <c r="F619" s="1" t="s">
        <v>73</v>
      </c>
      <c r="G619" s="1">
        <v>44</v>
      </c>
      <c r="H619" s="1">
        <v>53</v>
      </c>
      <c r="I619" s="1">
        <v>75</v>
      </c>
      <c r="J619" s="1">
        <v>75</v>
      </c>
      <c r="K619" s="1" t="s">
        <v>99</v>
      </c>
      <c r="L619" s="27">
        <v>1</v>
      </c>
      <c r="M619" s="1"/>
      <c r="N619" s="1" t="s">
        <v>1308</v>
      </c>
      <c r="O619" s="1" t="s">
        <v>1309</v>
      </c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idden="1">
      <c r="A620" s="1" t="s">
        <v>1310</v>
      </c>
      <c r="B620" s="1" t="s">
        <v>1311</v>
      </c>
      <c r="C620" s="1" t="s">
        <v>1312</v>
      </c>
      <c r="D620" s="1" t="s">
        <v>19</v>
      </c>
      <c r="E620" s="1"/>
      <c r="F620" s="1" t="s">
        <v>73</v>
      </c>
      <c r="G620" s="1">
        <v>42</v>
      </c>
      <c r="H620" s="1">
        <v>53</v>
      </c>
      <c r="I620" s="1">
        <v>75</v>
      </c>
      <c r="J620" s="1">
        <v>75</v>
      </c>
      <c r="K620" s="1" t="s">
        <v>99</v>
      </c>
      <c r="L620" s="27">
        <v>1</v>
      </c>
      <c r="M620" s="1"/>
      <c r="N620" s="1" t="s">
        <v>1313</v>
      </c>
      <c r="O620" s="1" t="s">
        <v>1314</v>
      </c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idden="1">
      <c r="A621" s="1" t="s">
        <v>1357</v>
      </c>
      <c r="B621" s="1" t="s">
        <v>1358</v>
      </c>
      <c r="C621" s="1" t="s">
        <v>1354</v>
      </c>
      <c r="D621" s="1" t="s">
        <v>46</v>
      </c>
      <c r="E621" s="1"/>
      <c r="F621" s="1" t="s">
        <v>62</v>
      </c>
      <c r="G621" s="1">
        <v>3</v>
      </c>
      <c r="H621" s="1">
        <v>6</v>
      </c>
      <c r="I621" s="1">
        <v>5</v>
      </c>
      <c r="J621" s="1">
        <v>5</v>
      </c>
      <c r="K621" s="1" t="s">
        <v>894</v>
      </c>
      <c r="L621" s="27">
        <v>44216</v>
      </c>
      <c r="M621" s="1"/>
      <c r="N621" s="1"/>
      <c r="O621" s="1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idden="1">
      <c r="A622" s="1" t="s">
        <v>1588</v>
      </c>
      <c r="B622" s="1"/>
      <c r="C622" s="1" t="s">
        <v>171</v>
      </c>
      <c r="D622" s="1" t="s">
        <v>111</v>
      </c>
      <c r="E622" s="1"/>
      <c r="F622" s="1" t="s">
        <v>62</v>
      </c>
      <c r="G622" s="1">
        <v>5</v>
      </c>
      <c r="H622" s="1"/>
      <c r="I622" s="1">
        <v>8</v>
      </c>
      <c r="J622" s="1"/>
      <c r="K622" s="1" t="s">
        <v>182</v>
      </c>
      <c r="L622" s="27">
        <v>1</v>
      </c>
      <c r="M622" s="1"/>
      <c r="N622" s="1"/>
      <c r="O622" s="1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idden="1">
      <c r="A623" s="1" t="s">
        <v>911</v>
      </c>
      <c r="B623" s="1" t="s">
        <v>912</v>
      </c>
      <c r="C623" s="1" t="s">
        <v>171</v>
      </c>
      <c r="D623" s="1" t="s">
        <v>18</v>
      </c>
      <c r="E623" s="1" t="s">
        <v>396</v>
      </c>
      <c r="F623" s="1" t="s">
        <v>73</v>
      </c>
      <c r="G623" s="1">
        <v>0.33</v>
      </c>
      <c r="H623" s="1">
        <v>0.5</v>
      </c>
      <c r="I623" s="1">
        <v>1</v>
      </c>
      <c r="J623" s="1">
        <v>1</v>
      </c>
      <c r="K623" s="1"/>
      <c r="L623" s="27" t="s">
        <v>144</v>
      </c>
      <c r="M623" s="1"/>
      <c r="N623" s="1"/>
      <c r="O623" s="1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idden="1">
      <c r="A624" s="1" t="s">
        <v>282</v>
      </c>
      <c r="B624" s="1" t="s">
        <v>283</v>
      </c>
      <c r="C624" s="1" t="s">
        <v>180</v>
      </c>
      <c r="D624" s="1" t="s">
        <v>18</v>
      </c>
      <c r="E624" s="1"/>
      <c r="F624" s="1" t="s">
        <v>20</v>
      </c>
      <c r="G624" s="1">
        <v>5</v>
      </c>
      <c r="H624" s="1">
        <v>6</v>
      </c>
      <c r="I624" s="1">
        <v>5</v>
      </c>
      <c r="J624" s="1">
        <v>5</v>
      </c>
      <c r="K624" s="1"/>
      <c r="L624" s="27" t="s">
        <v>125</v>
      </c>
      <c r="M624" s="1"/>
      <c r="N624" s="1"/>
      <c r="O624" s="1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idden="1">
      <c r="A625" s="1" t="s">
        <v>284</v>
      </c>
      <c r="B625" s="1" t="s">
        <v>285</v>
      </c>
      <c r="C625" s="1" t="s">
        <v>180</v>
      </c>
      <c r="D625" s="1" t="s">
        <v>18</v>
      </c>
      <c r="E625" s="1"/>
      <c r="F625" s="1" t="s">
        <v>20</v>
      </c>
      <c r="G625" s="1" t="s">
        <v>194</v>
      </c>
      <c r="H625" s="1">
        <v>11</v>
      </c>
      <c r="I625" s="1" t="s">
        <v>194</v>
      </c>
      <c r="J625" s="1">
        <v>15</v>
      </c>
      <c r="K625" s="1"/>
      <c r="L625" s="27">
        <v>1</v>
      </c>
      <c r="M625" s="1"/>
      <c r="N625" s="1"/>
      <c r="O625" s="1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idden="1">
      <c r="A626" s="1" t="s">
        <v>286</v>
      </c>
      <c r="B626" s="1" t="s">
        <v>287</v>
      </c>
      <c r="C626" s="1" t="s">
        <v>180</v>
      </c>
      <c r="D626" s="1" t="s">
        <v>18</v>
      </c>
      <c r="E626" s="1"/>
      <c r="F626" s="1" t="s">
        <v>20</v>
      </c>
      <c r="G626" s="1" t="s">
        <v>194</v>
      </c>
      <c r="H626" s="1">
        <v>9</v>
      </c>
      <c r="I626" s="1" t="s">
        <v>194</v>
      </c>
      <c r="J626" s="1">
        <v>11</v>
      </c>
      <c r="K626" s="1"/>
      <c r="L626" s="27" t="s">
        <v>112</v>
      </c>
      <c r="M626" s="1"/>
      <c r="N626" s="1"/>
      <c r="O626" s="1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idden="1">
      <c r="A627" s="1" t="s">
        <v>996</v>
      </c>
      <c r="B627" s="1" t="s">
        <v>997</v>
      </c>
      <c r="C627" s="1" t="s">
        <v>56</v>
      </c>
      <c r="D627" s="1" t="s">
        <v>18</v>
      </c>
      <c r="E627" s="1" t="s">
        <v>835</v>
      </c>
      <c r="F627" s="1" t="s">
        <v>73</v>
      </c>
      <c r="G627" s="1">
        <v>12</v>
      </c>
      <c r="H627" s="1">
        <v>16</v>
      </c>
      <c r="I627" s="1">
        <v>12</v>
      </c>
      <c r="J627" s="1">
        <v>12</v>
      </c>
      <c r="K627" s="1" t="s">
        <v>987</v>
      </c>
      <c r="L627" s="27">
        <v>1</v>
      </c>
      <c r="M627" s="1"/>
      <c r="N627" s="1"/>
      <c r="O627" s="1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idden="1">
      <c r="A628" s="1" t="s">
        <v>368</v>
      </c>
      <c r="B628" s="1" t="s">
        <v>369</v>
      </c>
      <c r="C628" s="1" t="s">
        <v>56</v>
      </c>
      <c r="D628" s="1" t="s">
        <v>18</v>
      </c>
      <c r="E628" s="1"/>
      <c r="F628" s="1" t="s">
        <v>20</v>
      </c>
      <c r="G628" s="1">
        <v>7</v>
      </c>
      <c r="H628" s="1">
        <v>9</v>
      </c>
      <c r="I628" s="1">
        <v>8</v>
      </c>
      <c r="J628" s="1">
        <v>8</v>
      </c>
      <c r="K628" s="1"/>
      <c r="L628" s="27" t="s">
        <v>57</v>
      </c>
      <c r="M628" s="1"/>
      <c r="N628" s="1"/>
      <c r="O628" s="1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idden="1">
      <c r="A629" s="1" t="s">
        <v>1000</v>
      </c>
      <c r="B629" s="1" t="s">
        <v>1001</v>
      </c>
      <c r="C629" s="1" t="s">
        <v>56</v>
      </c>
      <c r="D629" s="1" t="s">
        <v>18</v>
      </c>
      <c r="E629" s="1"/>
      <c r="F629" s="1" t="s">
        <v>20</v>
      </c>
      <c r="G629" s="1">
        <v>7</v>
      </c>
      <c r="H629" s="1">
        <v>10</v>
      </c>
      <c r="I629" s="1">
        <v>8</v>
      </c>
      <c r="J629" s="1">
        <v>8</v>
      </c>
      <c r="K629" s="1" t="s">
        <v>987</v>
      </c>
      <c r="L629" s="27">
        <v>1</v>
      </c>
      <c r="M629" s="1"/>
      <c r="N629" s="1"/>
      <c r="O629" s="1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idden="1">
      <c r="A630" s="1" t="s">
        <v>998</v>
      </c>
      <c r="B630" s="1" t="s">
        <v>999</v>
      </c>
      <c r="C630" s="1" t="s">
        <v>56</v>
      </c>
      <c r="D630" s="1" t="s">
        <v>18</v>
      </c>
      <c r="E630" s="1"/>
      <c r="F630" s="1" t="s">
        <v>73</v>
      </c>
      <c r="G630" s="1" t="s">
        <v>82</v>
      </c>
      <c r="H630" s="1">
        <v>18</v>
      </c>
      <c r="I630" s="1">
        <v>16</v>
      </c>
      <c r="J630" s="1">
        <v>16</v>
      </c>
      <c r="K630" s="1" t="s">
        <v>99</v>
      </c>
      <c r="L630" s="27">
        <v>1</v>
      </c>
      <c r="M630" s="1"/>
      <c r="N630" s="1"/>
      <c r="O630" s="1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idden="1">
      <c r="A631" s="1" t="s">
        <v>214</v>
      </c>
      <c r="B631" s="1" t="s">
        <v>215</v>
      </c>
      <c r="C631" s="1" t="s">
        <v>56</v>
      </c>
      <c r="D631" s="1" t="s">
        <v>18</v>
      </c>
      <c r="E631" s="1"/>
      <c r="F631" s="1" t="s">
        <v>20</v>
      </c>
      <c r="G631" s="1" t="s">
        <v>197</v>
      </c>
      <c r="H631" s="1">
        <v>2</v>
      </c>
      <c r="I631" s="1">
        <v>1</v>
      </c>
      <c r="J631" s="1">
        <v>1</v>
      </c>
      <c r="K631" s="1"/>
      <c r="L631" s="27" t="s">
        <v>216</v>
      </c>
      <c r="M631" s="1"/>
      <c r="N631" s="1"/>
      <c r="O631" s="1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idden="1">
      <c r="A632" s="1" t="s">
        <v>1565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7"/>
      <c r="M632" s="1" t="s">
        <v>1563</v>
      </c>
      <c r="N632" s="1"/>
      <c r="O632" s="1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idden="1">
      <c r="A633" s="1" t="s">
        <v>1045</v>
      </c>
      <c r="B633" s="1" t="s">
        <v>1046</v>
      </c>
      <c r="C633" s="1" t="s">
        <v>305</v>
      </c>
      <c r="D633" s="1" t="s">
        <v>388</v>
      </c>
      <c r="E633" s="1"/>
      <c r="F633" s="1" t="s">
        <v>207</v>
      </c>
      <c r="G633" s="1">
        <v>0.5</v>
      </c>
      <c r="H633" s="1">
        <v>2</v>
      </c>
      <c r="I633" s="1">
        <v>2</v>
      </c>
      <c r="J633" s="1">
        <v>2</v>
      </c>
      <c r="K633" s="1" t="s">
        <v>393</v>
      </c>
      <c r="L633" s="27">
        <v>1</v>
      </c>
      <c r="M633" s="1"/>
      <c r="N633" s="1"/>
      <c r="O633" s="1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idden="1">
      <c r="A634" s="1" t="s">
        <v>1266</v>
      </c>
      <c r="B634" s="1" t="s">
        <v>1267</v>
      </c>
      <c r="C634" s="1" t="s">
        <v>60</v>
      </c>
      <c r="D634" s="1" t="s">
        <v>61</v>
      </c>
      <c r="E634" s="1"/>
      <c r="F634" s="1" t="s">
        <v>20</v>
      </c>
      <c r="G634" s="1" t="s">
        <v>82</v>
      </c>
      <c r="H634" s="1">
        <v>36</v>
      </c>
      <c r="I634" s="1">
        <v>25</v>
      </c>
      <c r="J634" s="1">
        <v>25</v>
      </c>
      <c r="K634" s="1" t="s">
        <v>60</v>
      </c>
      <c r="L634" s="27">
        <v>1</v>
      </c>
      <c r="M634" s="1"/>
      <c r="N634" s="1"/>
      <c r="O634" s="1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idden="1">
      <c r="A635" s="1" t="s">
        <v>126</v>
      </c>
      <c r="B635" s="1" t="s">
        <v>127</v>
      </c>
      <c r="C635" s="1" t="s">
        <v>128</v>
      </c>
      <c r="D635" s="1" t="s">
        <v>61</v>
      </c>
      <c r="E635" s="1"/>
      <c r="F635" s="1" t="s">
        <v>73</v>
      </c>
      <c r="G635" s="1">
        <v>6</v>
      </c>
      <c r="H635" s="1">
        <v>9</v>
      </c>
      <c r="I635" s="1">
        <v>6</v>
      </c>
      <c r="J635" s="1">
        <v>6</v>
      </c>
      <c r="K635" s="1" t="s">
        <v>60</v>
      </c>
      <c r="L635" s="27" t="s">
        <v>116</v>
      </c>
      <c r="M635" s="1"/>
      <c r="N635" s="1"/>
      <c r="O635" s="1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idden="1">
      <c r="A636" s="1" t="s">
        <v>470</v>
      </c>
      <c r="B636" s="1" t="s">
        <v>471</v>
      </c>
      <c r="C636" s="1" t="s">
        <v>459</v>
      </c>
      <c r="D636" s="1" t="s">
        <v>256</v>
      </c>
      <c r="E636" s="1" t="s">
        <v>27</v>
      </c>
      <c r="F636" s="1" t="s">
        <v>223</v>
      </c>
      <c r="G636" s="1" t="s">
        <v>82</v>
      </c>
      <c r="H636" s="1">
        <v>53</v>
      </c>
      <c r="I636" s="1">
        <v>60</v>
      </c>
      <c r="J636" s="1">
        <v>60</v>
      </c>
      <c r="K636" s="1" t="s">
        <v>28</v>
      </c>
      <c r="L636" s="27">
        <v>1</v>
      </c>
      <c r="M636" s="1"/>
      <c r="N636" s="1"/>
      <c r="O636" s="1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idden="1">
      <c r="A637" s="1" t="s">
        <v>1430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7"/>
      <c r="M637" s="1"/>
      <c r="N637" s="1"/>
      <c r="O637" s="1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idden="1">
      <c r="A638" s="1" t="s">
        <v>1329</v>
      </c>
      <c r="B638" s="1" t="s">
        <v>1330</v>
      </c>
      <c r="C638" s="1" t="s">
        <v>206</v>
      </c>
      <c r="D638" s="1" t="s">
        <v>388</v>
      </c>
      <c r="E638" s="1"/>
      <c r="F638" s="1" t="s">
        <v>20</v>
      </c>
      <c r="G638" s="1">
        <v>3</v>
      </c>
      <c r="H638" s="1">
        <v>4</v>
      </c>
      <c r="I638" s="1">
        <v>5</v>
      </c>
      <c r="J638" s="1">
        <v>5</v>
      </c>
      <c r="K638" s="1" t="s">
        <v>99</v>
      </c>
      <c r="L638" s="27">
        <v>1</v>
      </c>
      <c r="M638" s="1"/>
      <c r="N638" s="1"/>
      <c r="O638" s="1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idden="1">
      <c r="A639" s="1" t="s">
        <v>1327</v>
      </c>
      <c r="B639" s="1" t="s">
        <v>1328</v>
      </c>
      <c r="C639" s="1" t="s">
        <v>206</v>
      </c>
      <c r="D639" s="1" t="s">
        <v>388</v>
      </c>
      <c r="E639" s="1"/>
      <c r="F639" s="1" t="s">
        <v>62</v>
      </c>
      <c r="G639" s="1">
        <v>1</v>
      </c>
      <c r="H639" s="1">
        <v>3</v>
      </c>
      <c r="I639" s="1">
        <v>2</v>
      </c>
      <c r="J639" s="1">
        <v>2</v>
      </c>
      <c r="K639" s="1" t="s">
        <v>99</v>
      </c>
      <c r="L639" s="27">
        <v>44336</v>
      </c>
      <c r="M639" s="1"/>
      <c r="N639" s="1"/>
      <c r="O639" s="1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idden="1">
      <c r="A640" s="1" t="s">
        <v>1325</v>
      </c>
      <c r="B640" s="1" t="s">
        <v>1326</v>
      </c>
      <c r="C640" s="1" t="s">
        <v>206</v>
      </c>
      <c r="D640" s="1" t="s">
        <v>388</v>
      </c>
      <c r="E640" s="1"/>
      <c r="F640" s="1" t="s">
        <v>207</v>
      </c>
      <c r="G640" s="1">
        <v>0.5</v>
      </c>
      <c r="H640" s="1">
        <v>3</v>
      </c>
      <c r="I640" s="1">
        <v>2</v>
      </c>
      <c r="J640" s="1">
        <v>2</v>
      </c>
      <c r="K640" s="1" t="s">
        <v>606</v>
      </c>
      <c r="L640" s="27" t="s">
        <v>1006</v>
      </c>
      <c r="M640" s="1"/>
      <c r="N640" s="1"/>
      <c r="O640" s="1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idden="1">
      <c r="A641" s="1" t="s">
        <v>141</v>
      </c>
      <c r="B641" s="1" t="s">
        <v>142</v>
      </c>
      <c r="C641" s="1" t="s">
        <v>60</v>
      </c>
      <c r="D641" s="1" t="s">
        <v>143</v>
      </c>
      <c r="E641" s="1"/>
      <c r="F641" s="1" t="s">
        <v>73</v>
      </c>
      <c r="G641" s="1">
        <v>11</v>
      </c>
      <c r="H641" s="1">
        <v>12</v>
      </c>
      <c r="I641" s="1">
        <v>9</v>
      </c>
      <c r="J641" s="1">
        <v>9</v>
      </c>
      <c r="K641" s="1" t="s">
        <v>60</v>
      </c>
      <c r="L641" s="27" t="s">
        <v>144</v>
      </c>
      <c r="M641" s="1"/>
      <c r="N641" s="1"/>
      <c r="O641" s="1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idden="1">
      <c r="A642" s="1" t="s">
        <v>220</v>
      </c>
      <c r="B642" s="1" t="s">
        <v>221</v>
      </c>
      <c r="C642" s="1" t="s">
        <v>165</v>
      </c>
      <c r="D642" s="1" t="s">
        <v>18</v>
      </c>
      <c r="E642" s="1" t="s">
        <v>222</v>
      </c>
      <c r="F642" s="1" t="s">
        <v>223</v>
      </c>
      <c r="G642" s="1">
        <v>5</v>
      </c>
      <c r="H642" s="1">
        <v>7</v>
      </c>
      <c r="I642" s="1">
        <v>6</v>
      </c>
      <c r="J642" s="1">
        <v>6</v>
      </c>
      <c r="K642" s="1"/>
      <c r="L642" s="27" t="s">
        <v>57</v>
      </c>
      <c r="M642" s="1"/>
      <c r="N642" s="1"/>
      <c r="O642" s="1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idden="1">
      <c r="A643" s="1" t="s">
        <v>1260</v>
      </c>
      <c r="B643" s="1" t="s">
        <v>1261</v>
      </c>
      <c r="C643" s="1" t="s">
        <v>60</v>
      </c>
      <c r="D643" s="1" t="s">
        <v>61</v>
      </c>
      <c r="E643" s="1"/>
      <c r="F643" s="1" t="s">
        <v>73</v>
      </c>
      <c r="G643" s="1">
        <v>23</v>
      </c>
      <c r="H643" s="1">
        <v>41</v>
      </c>
      <c r="I643" s="1">
        <v>32</v>
      </c>
      <c r="J643" s="1">
        <v>32</v>
      </c>
      <c r="K643" s="1" t="s">
        <v>60</v>
      </c>
      <c r="L643" s="27">
        <v>44198</v>
      </c>
      <c r="M643" s="1"/>
      <c r="N643" s="1"/>
      <c r="O643" s="1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idden="1">
      <c r="A644" s="1" t="s">
        <v>1135</v>
      </c>
      <c r="B644" s="1" t="s">
        <v>1136</v>
      </c>
      <c r="C644" s="1" t="s">
        <v>206</v>
      </c>
      <c r="D644" s="1" t="s">
        <v>1137</v>
      </c>
      <c r="E644" s="1" t="s">
        <v>1138</v>
      </c>
      <c r="F644" s="1" t="s">
        <v>20</v>
      </c>
      <c r="G644" s="1">
        <v>3</v>
      </c>
      <c r="H644" s="1">
        <v>5</v>
      </c>
      <c r="I644" s="1">
        <v>5</v>
      </c>
      <c r="J644" s="1">
        <v>5</v>
      </c>
      <c r="K644" s="1" t="s">
        <v>99</v>
      </c>
      <c r="L644" s="27">
        <v>1</v>
      </c>
      <c r="M644" s="1"/>
      <c r="N644" s="1"/>
      <c r="O644" s="1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idden="1">
      <c r="A645" s="1" t="s">
        <v>796</v>
      </c>
      <c r="B645" s="1" t="s">
        <v>797</v>
      </c>
      <c r="C645" s="1" t="s">
        <v>239</v>
      </c>
      <c r="D645" s="1" t="s">
        <v>391</v>
      </c>
      <c r="E645" s="1" t="s">
        <v>392</v>
      </c>
      <c r="F645" s="1" t="s">
        <v>20</v>
      </c>
      <c r="G645" s="1">
        <v>4</v>
      </c>
      <c r="H645" s="1">
        <v>7</v>
      </c>
      <c r="I645" s="1">
        <v>6</v>
      </c>
      <c r="J645" s="1">
        <v>6</v>
      </c>
      <c r="K645" s="1"/>
      <c r="L645" s="27" t="s">
        <v>260</v>
      </c>
      <c r="M645" s="1"/>
      <c r="N645" s="1"/>
      <c r="O645" s="1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idden="1">
      <c r="A646" s="1" t="s">
        <v>796</v>
      </c>
      <c r="B646" s="1" t="s">
        <v>797</v>
      </c>
      <c r="C646" s="1" t="s">
        <v>239</v>
      </c>
      <c r="D646" s="1" t="s">
        <v>391</v>
      </c>
      <c r="E646" s="1" t="s">
        <v>392</v>
      </c>
      <c r="F646" s="1" t="s">
        <v>20</v>
      </c>
      <c r="G646" s="1">
        <v>4</v>
      </c>
      <c r="H646" s="1">
        <v>6</v>
      </c>
      <c r="I646" s="1">
        <v>6</v>
      </c>
      <c r="J646" s="1">
        <v>6</v>
      </c>
      <c r="K646" s="1" t="s">
        <v>99</v>
      </c>
      <c r="L646" s="27">
        <v>44201</v>
      </c>
      <c r="M646" s="1"/>
      <c r="N646" s="1"/>
      <c r="O646" s="1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idden="1">
      <c r="A647" s="1" t="s">
        <v>1166</v>
      </c>
      <c r="B647" s="1" t="s">
        <v>1167</v>
      </c>
      <c r="C647" s="1" t="s">
        <v>239</v>
      </c>
      <c r="D647" s="1" t="s">
        <v>18</v>
      </c>
      <c r="E647" s="1"/>
      <c r="F647" s="1" t="s">
        <v>62</v>
      </c>
      <c r="G647" s="1">
        <v>0.5</v>
      </c>
      <c r="H647" s="1">
        <v>1</v>
      </c>
      <c r="I647" s="1">
        <v>0.5</v>
      </c>
      <c r="J647" s="1">
        <v>1</v>
      </c>
      <c r="K647" s="1" t="s">
        <v>393</v>
      </c>
      <c r="L647" s="27">
        <v>1</v>
      </c>
      <c r="M647" s="1"/>
      <c r="N647" s="1"/>
      <c r="O647" s="1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idden="1">
      <c r="A648" s="1" t="s">
        <v>145</v>
      </c>
      <c r="B648" s="1" t="s">
        <v>146</v>
      </c>
      <c r="C648" s="1" t="s">
        <v>60</v>
      </c>
      <c r="D648" s="1" t="s">
        <v>61</v>
      </c>
      <c r="E648" s="1"/>
      <c r="F648" s="1" t="s">
        <v>73</v>
      </c>
      <c r="G648" s="1">
        <v>5</v>
      </c>
      <c r="H648" s="1">
        <v>7</v>
      </c>
      <c r="I648" s="1">
        <v>5</v>
      </c>
      <c r="J648" s="1">
        <v>5</v>
      </c>
      <c r="K648" s="1" t="s">
        <v>60</v>
      </c>
      <c r="L648" s="27" t="s">
        <v>147</v>
      </c>
      <c r="M648" s="1"/>
      <c r="N648" s="1"/>
      <c r="O648" s="1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idden="1">
      <c r="A649" s="1" t="s">
        <v>148</v>
      </c>
      <c r="B649" s="1" t="s">
        <v>149</v>
      </c>
      <c r="C649" s="1" t="s">
        <v>60</v>
      </c>
      <c r="D649" s="1" t="s">
        <v>61</v>
      </c>
      <c r="E649" s="1"/>
      <c r="F649" s="1" t="s">
        <v>73</v>
      </c>
      <c r="G649" s="1">
        <v>11</v>
      </c>
      <c r="H649" s="1">
        <v>23</v>
      </c>
      <c r="I649" s="1">
        <v>16</v>
      </c>
      <c r="J649" s="1">
        <v>16</v>
      </c>
      <c r="K649" s="1" t="s">
        <v>60</v>
      </c>
      <c r="L649" s="27">
        <v>1</v>
      </c>
      <c r="M649" s="1"/>
      <c r="N649" s="1"/>
      <c r="O649" s="1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idden="1">
      <c r="A650" s="1" t="s">
        <v>761</v>
      </c>
      <c r="B650" s="1" t="s">
        <v>762</v>
      </c>
      <c r="C650" s="1" t="s">
        <v>737</v>
      </c>
      <c r="D650" s="1" t="s">
        <v>684</v>
      </c>
      <c r="E650" s="1"/>
      <c r="F650" s="1" t="s">
        <v>20</v>
      </c>
      <c r="G650" s="1">
        <v>6</v>
      </c>
      <c r="H650" s="1">
        <v>6</v>
      </c>
      <c r="I650" s="1">
        <v>7</v>
      </c>
      <c r="J650" s="1">
        <v>7</v>
      </c>
      <c r="K650" s="1"/>
      <c r="L650" s="27" t="s">
        <v>140</v>
      </c>
      <c r="M650" s="1"/>
      <c r="N650" s="1"/>
      <c r="O650" s="1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idden="1">
      <c r="A651" s="1" t="s">
        <v>1168</v>
      </c>
      <c r="B651" s="1" t="s">
        <v>1169</v>
      </c>
      <c r="C651" s="1" t="s">
        <v>239</v>
      </c>
      <c r="D651" s="1" t="s">
        <v>61</v>
      </c>
      <c r="E651" s="1"/>
      <c r="F651" s="1" t="s">
        <v>62</v>
      </c>
      <c r="G651" s="1">
        <v>1</v>
      </c>
      <c r="H651" s="1">
        <v>9</v>
      </c>
      <c r="I651" s="1">
        <v>3</v>
      </c>
      <c r="J651" s="1">
        <v>3</v>
      </c>
      <c r="K651" s="1" t="s">
        <v>99</v>
      </c>
      <c r="L651" s="27" t="s">
        <v>1170</v>
      </c>
      <c r="M651" s="1"/>
      <c r="N651" s="1"/>
      <c r="O651" s="1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idden="1">
      <c r="A652" s="1" t="s">
        <v>1171</v>
      </c>
      <c r="B652" s="1" t="s">
        <v>1172</v>
      </c>
      <c r="C652" s="1" t="s">
        <v>239</v>
      </c>
      <c r="D652" s="1" t="s">
        <v>61</v>
      </c>
      <c r="E652" s="1"/>
      <c r="F652" s="1" t="s">
        <v>20</v>
      </c>
      <c r="G652" s="1" t="s">
        <v>82</v>
      </c>
      <c r="H652" s="1">
        <v>12</v>
      </c>
      <c r="I652" s="1">
        <v>3</v>
      </c>
      <c r="J652" s="1">
        <v>3</v>
      </c>
      <c r="K652" s="1" t="s">
        <v>99</v>
      </c>
      <c r="L652" s="27">
        <v>44273</v>
      </c>
      <c r="M652" s="1"/>
      <c r="N652" s="1"/>
      <c r="O652" s="1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idden="1">
      <c r="A653" s="1" t="s">
        <v>586</v>
      </c>
      <c r="B653" s="1" t="s">
        <v>587</v>
      </c>
      <c r="C653" s="1" t="s">
        <v>316</v>
      </c>
      <c r="D653" s="1" t="s">
        <v>444</v>
      </c>
      <c r="E653" s="1" t="s">
        <v>588</v>
      </c>
      <c r="F653" s="1" t="s">
        <v>73</v>
      </c>
      <c r="G653" s="1">
        <v>7</v>
      </c>
      <c r="H653" s="1">
        <v>10</v>
      </c>
      <c r="I653" s="1">
        <v>9</v>
      </c>
      <c r="J653" s="1">
        <v>9</v>
      </c>
      <c r="K653" s="1" t="s">
        <v>589</v>
      </c>
      <c r="L653" s="27" t="s">
        <v>57</v>
      </c>
      <c r="M653" s="1"/>
      <c r="N653" s="1"/>
      <c r="O653" s="1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idden="1">
      <c r="A654" s="1" t="s">
        <v>590</v>
      </c>
      <c r="B654" s="1" t="s">
        <v>591</v>
      </c>
      <c r="C654" s="1" t="s">
        <v>316</v>
      </c>
      <c r="D654" s="1" t="s">
        <v>444</v>
      </c>
      <c r="E654" s="1" t="s">
        <v>588</v>
      </c>
      <c r="F654" s="1" t="s">
        <v>73</v>
      </c>
      <c r="G654" s="1" t="s">
        <v>82</v>
      </c>
      <c r="H654" s="1">
        <v>14</v>
      </c>
      <c r="I654" s="1">
        <v>13</v>
      </c>
      <c r="J654" s="1">
        <v>13</v>
      </c>
      <c r="K654" s="1" t="s">
        <v>589</v>
      </c>
      <c r="L654" s="27" t="s">
        <v>57</v>
      </c>
      <c r="M654" s="1"/>
      <c r="N654" s="1"/>
      <c r="O654" s="1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idden="1">
      <c r="A655" s="1" t="s">
        <v>592</v>
      </c>
      <c r="B655" s="1" t="s">
        <v>593</v>
      </c>
      <c r="C655" s="1" t="s">
        <v>316</v>
      </c>
      <c r="D655" s="1" t="s">
        <v>444</v>
      </c>
      <c r="E655" s="1" t="s">
        <v>588</v>
      </c>
      <c r="F655" s="1" t="s">
        <v>69</v>
      </c>
      <c r="G655" s="1" t="s">
        <v>82</v>
      </c>
      <c r="H655" s="1">
        <v>23</v>
      </c>
      <c r="I655" s="1">
        <v>21</v>
      </c>
      <c r="J655" s="1">
        <v>21</v>
      </c>
      <c r="K655" s="1" t="s">
        <v>589</v>
      </c>
      <c r="L655" s="27">
        <v>1</v>
      </c>
      <c r="M655" s="1"/>
      <c r="N655" s="1"/>
      <c r="O655" s="1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idden="1">
      <c r="A656" s="1" t="s">
        <v>594</v>
      </c>
      <c r="B656" s="1" t="s">
        <v>595</v>
      </c>
      <c r="C656" s="1" t="s">
        <v>316</v>
      </c>
      <c r="D656" s="1" t="s">
        <v>444</v>
      </c>
      <c r="E656" s="1" t="s">
        <v>588</v>
      </c>
      <c r="F656" s="1" t="s">
        <v>73</v>
      </c>
      <c r="G656" s="1">
        <v>3</v>
      </c>
      <c r="H656" s="1">
        <v>4</v>
      </c>
      <c r="I656" s="1">
        <v>4</v>
      </c>
      <c r="J656" s="1">
        <v>4</v>
      </c>
      <c r="K656" s="1" t="s">
        <v>589</v>
      </c>
      <c r="L656" s="27" t="s">
        <v>596</v>
      </c>
      <c r="M656" s="1"/>
      <c r="N656" s="1"/>
      <c r="O656" s="1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idden="1">
      <c r="A657" s="1" t="s">
        <v>597</v>
      </c>
      <c r="B657" s="1" t="s">
        <v>598</v>
      </c>
      <c r="C657" s="1" t="s">
        <v>316</v>
      </c>
      <c r="D657" s="1" t="s">
        <v>444</v>
      </c>
      <c r="E657" s="1" t="s">
        <v>588</v>
      </c>
      <c r="F657" s="1" t="s">
        <v>73</v>
      </c>
      <c r="G657" s="1" t="s">
        <v>82</v>
      </c>
      <c r="H657" s="1">
        <v>13</v>
      </c>
      <c r="I657" s="1">
        <v>14</v>
      </c>
      <c r="J657" s="1">
        <v>14</v>
      </c>
      <c r="K657" s="1" t="s">
        <v>589</v>
      </c>
      <c r="L657" s="27" t="s">
        <v>596</v>
      </c>
      <c r="M657" s="1"/>
      <c r="N657" s="1"/>
      <c r="O657" s="1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idden="1">
      <c r="A658" s="1" t="s">
        <v>599</v>
      </c>
      <c r="B658" s="1" t="s">
        <v>600</v>
      </c>
      <c r="C658" s="1" t="s">
        <v>316</v>
      </c>
      <c r="D658" s="1" t="s">
        <v>444</v>
      </c>
      <c r="E658" s="1" t="s">
        <v>588</v>
      </c>
      <c r="F658" s="1" t="s">
        <v>73</v>
      </c>
      <c r="G658" s="1" t="s">
        <v>82</v>
      </c>
      <c r="H658" s="1">
        <v>9</v>
      </c>
      <c r="I658" s="1">
        <v>9</v>
      </c>
      <c r="J658" s="1">
        <v>9</v>
      </c>
      <c r="K658" s="1" t="s">
        <v>589</v>
      </c>
      <c r="L658" s="27" t="s">
        <v>596</v>
      </c>
      <c r="M658" s="1"/>
      <c r="N658" s="1"/>
      <c r="O658" s="1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idden="1">
      <c r="A659" s="1" t="s">
        <v>601</v>
      </c>
      <c r="B659" s="1" t="s">
        <v>602</v>
      </c>
      <c r="C659" s="1" t="s">
        <v>316</v>
      </c>
      <c r="D659" s="1" t="s">
        <v>444</v>
      </c>
      <c r="E659" s="1" t="s">
        <v>588</v>
      </c>
      <c r="F659" s="1" t="s">
        <v>73</v>
      </c>
      <c r="G659" s="1" t="s">
        <v>82</v>
      </c>
      <c r="H659" s="1">
        <v>8</v>
      </c>
      <c r="I659" s="1">
        <v>8</v>
      </c>
      <c r="J659" s="1">
        <v>8</v>
      </c>
      <c r="K659" s="1" t="s">
        <v>589</v>
      </c>
      <c r="L659" s="27" t="s">
        <v>596</v>
      </c>
      <c r="M659" s="1"/>
      <c r="N659" s="1"/>
      <c r="O659" s="1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idden="1">
      <c r="A660" s="1" t="s">
        <v>637</v>
      </c>
      <c r="B660" s="1" t="s">
        <v>638</v>
      </c>
      <c r="C660" s="1" t="s">
        <v>305</v>
      </c>
      <c r="D660" s="1" t="s">
        <v>636</v>
      </c>
      <c r="E660" s="1" t="s">
        <v>46</v>
      </c>
      <c r="F660" s="1" t="s">
        <v>20</v>
      </c>
      <c r="G660" s="1">
        <v>1</v>
      </c>
      <c r="H660" s="1">
        <v>3</v>
      </c>
      <c r="I660" s="1">
        <v>1</v>
      </c>
      <c r="J660" s="1">
        <v>1</v>
      </c>
      <c r="K660" s="1" t="s">
        <v>99</v>
      </c>
      <c r="L660" s="27" t="s">
        <v>22</v>
      </c>
      <c r="M660" s="1"/>
      <c r="N660" s="1"/>
      <c r="O660" s="1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idden="1">
      <c r="A661" s="1" t="s">
        <v>639</v>
      </c>
      <c r="B661" s="1" t="s">
        <v>640</v>
      </c>
      <c r="C661" s="1" t="s">
        <v>305</v>
      </c>
      <c r="D661" s="1" t="s">
        <v>636</v>
      </c>
      <c r="E661" s="1" t="s">
        <v>46</v>
      </c>
      <c r="F661" s="1" t="s">
        <v>20</v>
      </c>
      <c r="G661" s="1" t="s">
        <v>82</v>
      </c>
      <c r="H661" s="1">
        <v>4</v>
      </c>
      <c r="I661" s="1">
        <v>3</v>
      </c>
      <c r="J661" s="1">
        <v>3</v>
      </c>
      <c r="K661" s="1" t="s">
        <v>99</v>
      </c>
      <c r="L661" s="27" t="s">
        <v>641</v>
      </c>
      <c r="M661" s="1"/>
      <c r="N661" s="1"/>
      <c r="O661" s="1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idden="1">
      <c r="A662" s="1" t="s">
        <v>1355</v>
      </c>
      <c r="B662" s="1" t="s">
        <v>1356</v>
      </c>
      <c r="C662" s="1" t="s">
        <v>843</v>
      </c>
      <c r="D662" s="1" t="s">
        <v>1349</v>
      </c>
      <c r="E662" s="1"/>
      <c r="F662" s="1" t="s">
        <v>73</v>
      </c>
      <c r="G662" s="1">
        <v>6</v>
      </c>
      <c r="H662" s="1">
        <v>12</v>
      </c>
      <c r="I662" s="1">
        <v>7</v>
      </c>
      <c r="J662" s="1">
        <v>7</v>
      </c>
      <c r="K662" s="1" t="s">
        <v>894</v>
      </c>
      <c r="L662" s="27">
        <v>44200</v>
      </c>
      <c r="M662" s="1"/>
      <c r="N662" s="1"/>
      <c r="O662" s="1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idden="1">
      <c r="A663" s="1" t="s">
        <v>1352</v>
      </c>
      <c r="B663" s="1" t="s">
        <v>1353</v>
      </c>
      <c r="C663" s="1" t="s">
        <v>1354</v>
      </c>
      <c r="D663" s="1" t="s">
        <v>1349</v>
      </c>
      <c r="E663" s="1"/>
      <c r="F663" s="1" t="s">
        <v>73</v>
      </c>
      <c r="G663" s="1">
        <v>7</v>
      </c>
      <c r="H663" s="1">
        <v>10</v>
      </c>
      <c r="I663" s="1">
        <v>8</v>
      </c>
      <c r="J663" s="1">
        <v>8</v>
      </c>
      <c r="K663" s="1" t="s">
        <v>894</v>
      </c>
      <c r="L663" s="27">
        <v>44200</v>
      </c>
      <c r="M663" s="1"/>
      <c r="N663" s="1"/>
      <c r="O663" s="1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1" t="s">
        <v>64</v>
      </c>
      <c r="B664" s="1" t="s">
        <v>65</v>
      </c>
      <c r="C664" s="1" t="s">
        <v>60</v>
      </c>
      <c r="D664" s="1" t="s">
        <v>18</v>
      </c>
      <c r="E664" s="1" t="s">
        <v>61</v>
      </c>
      <c r="F664" s="1" t="s">
        <v>62</v>
      </c>
      <c r="G664" s="1" t="s">
        <v>63</v>
      </c>
      <c r="H664" s="1">
        <v>7</v>
      </c>
      <c r="I664" s="1" t="s">
        <v>63</v>
      </c>
      <c r="J664" s="1">
        <v>7</v>
      </c>
      <c r="K664" s="1" t="s">
        <v>60</v>
      </c>
      <c r="L664" s="27" t="s">
        <v>66</v>
      </c>
      <c r="M664" s="1"/>
      <c r="N664" s="1"/>
      <c r="O664" s="1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25.5">
      <c r="A665" s="1" t="s">
        <v>67</v>
      </c>
      <c r="B665" s="1" t="s">
        <v>68</v>
      </c>
      <c r="C665" s="1" t="s">
        <v>60</v>
      </c>
      <c r="D665" s="1" t="s">
        <v>18</v>
      </c>
      <c r="E665" s="1" t="s">
        <v>61</v>
      </c>
      <c r="F665" s="1" t="s">
        <v>69</v>
      </c>
      <c r="G665" s="1" t="s">
        <v>63</v>
      </c>
      <c r="H665" s="1">
        <v>6</v>
      </c>
      <c r="I665" s="1" t="s">
        <v>63</v>
      </c>
      <c r="J665" s="1">
        <v>5</v>
      </c>
      <c r="K665" s="1" t="s">
        <v>60</v>
      </c>
      <c r="L665" s="27">
        <v>1</v>
      </c>
      <c r="M665" s="1" t="s">
        <v>70</v>
      </c>
      <c r="N665" s="1"/>
      <c r="O665" s="1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1" t="s">
        <v>58</v>
      </c>
      <c r="B666" s="1" t="s">
        <v>59</v>
      </c>
      <c r="C666" s="1" t="s">
        <v>60</v>
      </c>
      <c r="D666" s="1" t="s">
        <v>18</v>
      </c>
      <c r="E666" s="1" t="s">
        <v>61</v>
      </c>
      <c r="F666" s="1" t="s">
        <v>62</v>
      </c>
      <c r="G666" s="1" t="s">
        <v>63</v>
      </c>
      <c r="H666" s="1">
        <v>7</v>
      </c>
      <c r="I666" s="1" t="s">
        <v>63</v>
      </c>
      <c r="J666" s="1">
        <v>7</v>
      </c>
      <c r="K666" s="1" t="s">
        <v>60</v>
      </c>
      <c r="L666" s="27" t="s">
        <v>57</v>
      </c>
      <c r="M666" s="1"/>
      <c r="N666" s="1"/>
      <c r="O666" s="1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3.5" hidden="1" thickBot="1">
      <c r="A667" s="4" t="s">
        <v>1039</v>
      </c>
      <c r="B667" s="4" t="s">
        <v>1040</v>
      </c>
      <c r="C667" s="4" t="s">
        <v>305</v>
      </c>
      <c r="D667" s="4" t="s">
        <v>111</v>
      </c>
      <c r="E667" s="4"/>
      <c r="F667" s="4" t="s">
        <v>393</v>
      </c>
      <c r="G667" s="4">
        <v>0.5</v>
      </c>
      <c r="H667" s="4">
        <v>2</v>
      </c>
      <c r="I667" s="4">
        <v>2</v>
      </c>
      <c r="J667" s="4">
        <v>2</v>
      </c>
      <c r="K667" s="4" t="s">
        <v>393</v>
      </c>
      <c r="L667" s="32">
        <v>44216</v>
      </c>
      <c r="M667" s="4"/>
      <c r="N667" s="4"/>
      <c r="O667" s="4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idden="1">
      <c r="A668" s="1" t="s">
        <v>1041</v>
      </c>
      <c r="B668" s="1" t="s">
        <v>1042</v>
      </c>
      <c r="C668" s="1" t="s">
        <v>305</v>
      </c>
      <c r="D668" s="1" t="s">
        <v>111</v>
      </c>
      <c r="E668" s="1"/>
      <c r="F668" s="1" t="s">
        <v>393</v>
      </c>
      <c r="G668" s="1">
        <v>0.5</v>
      </c>
      <c r="H668" s="1">
        <v>2</v>
      </c>
      <c r="I668" s="1">
        <v>2</v>
      </c>
      <c r="J668" s="1">
        <v>2</v>
      </c>
      <c r="K668" s="1" t="s">
        <v>99</v>
      </c>
      <c r="L668" s="27">
        <v>44216</v>
      </c>
      <c r="M668" s="1"/>
      <c r="N668" s="1"/>
      <c r="O668" s="1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>
      <c r="A669" s="9"/>
      <c r="B669" s="9"/>
      <c r="C669" s="9"/>
      <c r="D669" s="9"/>
      <c r="E669" s="9"/>
      <c r="F669" s="9"/>
      <c r="G669" s="11"/>
      <c r="H669" s="11"/>
      <c r="I669" s="11"/>
      <c r="J669" s="11"/>
      <c r="K669" s="11"/>
      <c r="L669" s="45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>
      <c r="A670" s="9"/>
      <c r="B670" s="9"/>
      <c r="C670" s="9"/>
      <c r="D670" s="9"/>
      <c r="E670" s="9"/>
      <c r="F670" s="9"/>
      <c r="G670" s="11"/>
      <c r="H670" s="11"/>
      <c r="I670" s="11"/>
      <c r="J670" s="11"/>
      <c r="K670" s="11"/>
      <c r="L670" s="45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>
      <c r="A671" s="9"/>
      <c r="B671" s="9"/>
      <c r="C671" s="9"/>
      <c r="D671" s="9"/>
      <c r="E671" s="9"/>
      <c r="F671" s="9"/>
      <c r="G671" s="11"/>
      <c r="H671" s="11"/>
      <c r="I671" s="11"/>
      <c r="J671" s="11"/>
      <c r="K671" s="11"/>
      <c r="L671" s="45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>
      <c r="A672" s="9"/>
      <c r="B672" s="9"/>
      <c r="C672" s="9"/>
      <c r="D672" s="9"/>
      <c r="E672" s="9"/>
      <c r="F672" s="9"/>
      <c r="G672" s="11"/>
      <c r="H672" s="11"/>
      <c r="I672" s="11"/>
      <c r="J672" s="11"/>
      <c r="K672" s="11"/>
      <c r="L672" s="45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>
      <c r="A673" s="9"/>
      <c r="B673" s="9"/>
      <c r="C673" s="9"/>
      <c r="D673" s="9"/>
      <c r="E673" s="9"/>
      <c r="F673" s="9"/>
      <c r="G673" s="11"/>
      <c r="H673" s="11"/>
      <c r="I673" s="11"/>
      <c r="J673" s="11"/>
      <c r="K673" s="11"/>
      <c r="L673" s="45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>
      <c r="A674" s="9"/>
      <c r="B674" s="9"/>
      <c r="C674" s="9"/>
      <c r="D674" s="9"/>
      <c r="E674" s="9"/>
      <c r="F674" s="9"/>
      <c r="G674" s="11"/>
      <c r="H674" s="11"/>
      <c r="I674" s="11"/>
      <c r="J674" s="11"/>
      <c r="K674" s="11"/>
      <c r="L674" s="45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>
      <c r="A675" s="9"/>
      <c r="B675" s="9"/>
      <c r="C675" s="9"/>
      <c r="D675" s="9"/>
      <c r="E675" s="9"/>
      <c r="F675" s="9"/>
      <c r="G675" s="11"/>
      <c r="H675" s="11"/>
      <c r="I675" s="11"/>
      <c r="J675" s="11"/>
      <c r="K675" s="11"/>
      <c r="L675" s="45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</sheetData>
  <autoFilter ref="A1:O668">
    <filterColumn colId="4">
      <filters>
        <filter val="Any"/>
        <filter val="Any Land"/>
        <filter val="Any Tomb"/>
        <filter val="Underground"/>
      </filters>
    </filterColumn>
  </autoFilter>
  <sortState ref="A2:O675">
    <sortCondition ref="A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activeCell="N43" sqref="N2:N43"/>
    </sheetView>
  </sheetViews>
  <sheetFormatPr defaultColWidth="27.42578125" defaultRowHeight="15" customHeight="1"/>
  <cols>
    <col min="1" max="1" width="9" customWidth="1"/>
    <col min="2" max="2" width="13.28515625" customWidth="1"/>
    <col min="3" max="3" width="16.85546875" customWidth="1"/>
    <col min="4" max="4" width="16.7109375" bestFit="1" customWidth="1"/>
    <col min="5" max="5" width="16.7109375" customWidth="1"/>
    <col min="6" max="6" width="28.85546875" bestFit="1" customWidth="1"/>
    <col min="7" max="7" width="6.5703125" customWidth="1"/>
    <col min="8" max="8" width="10.5703125" bestFit="1" customWidth="1"/>
    <col min="9" max="9" width="3.7109375" customWidth="1"/>
    <col min="10" max="10" width="6.7109375" bestFit="1" customWidth="1"/>
    <col min="11" max="11" width="5.7109375" customWidth="1"/>
    <col min="12" max="12" width="9.5703125" bestFit="1" customWidth="1"/>
    <col min="13" max="13" width="5.28515625" customWidth="1"/>
    <col min="14" max="14" width="102.42578125" customWidth="1"/>
  </cols>
  <sheetData>
    <row r="1" spans="1:14" ht="13.5" thickBot="1">
      <c r="A1" s="23" t="s">
        <v>1632</v>
      </c>
      <c r="B1" s="23" t="s">
        <v>1615</v>
      </c>
      <c r="C1" s="23" t="s">
        <v>1633</v>
      </c>
      <c r="D1" s="34" t="s">
        <v>1</v>
      </c>
      <c r="E1" s="38" t="s">
        <v>1617</v>
      </c>
      <c r="F1" s="34" t="s">
        <v>0</v>
      </c>
      <c r="G1" s="39" t="s">
        <v>1618</v>
      </c>
      <c r="H1" s="34" t="s">
        <v>5</v>
      </c>
      <c r="I1" s="40" t="s">
        <v>1629</v>
      </c>
      <c r="J1" s="34" t="s">
        <v>7</v>
      </c>
      <c r="K1" s="44" t="s">
        <v>1619</v>
      </c>
      <c r="L1" s="34" t="s">
        <v>9</v>
      </c>
      <c r="M1" s="23" t="s">
        <v>1620</v>
      </c>
      <c r="N1" s="23" t="s">
        <v>1614</v>
      </c>
    </row>
    <row r="2" spans="1:14" ht="15" customHeight="1">
      <c r="A2" s="20" t="s">
        <v>1603</v>
      </c>
      <c r="B2">
        <v>1</v>
      </c>
      <c r="C2" s="26" t="s">
        <v>1602</v>
      </c>
      <c r="D2" s="1" t="s">
        <v>500</v>
      </c>
      <c r="E2" s="27" t="s">
        <v>1621</v>
      </c>
      <c r="F2" s="1" t="s">
        <v>499</v>
      </c>
      <c r="G2" s="1" t="s">
        <v>1608</v>
      </c>
      <c r="H2" s="1" t="s">
        <v>20</v>
      </c>
      <c r="I2" s="28" t="s">
        <v>1607</v>
      </c>
      <c r="J2" s="1">
        <v>37</v>
      </c>
      <c r="K2" s="12" t="s">
        <v>1605</v>
      </c>
      <c r="L2" s="1">
        <v>24</v>
      </c>
      <c r="M2" s="23" t="s">
        <v>1606</v>
      </c>
      <c r="N2" t="str">
        <f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1603</v>
      </c>
      <c r="B3">
        <f>SUM(B2+1)</f>
        <v>2</v>
      </c>
      <c r="C3" s="26" t="s">
        <v>1602</v>
      </c>
      <c r="D3" s="1" t="s">
        <v>584</v>
      </c>
      <c r="E3" s="27" t="s">
        <v>1621</v>
      </c>
      <c r="F3" s="1" t="s">
        <v>583</v>
      </c>
      <c r="G3" s="1" t="s">
        <v>1608</v>
      </c>
      <c r="H3" s="1" t="s">
        <v>20</v>
      </c>
      <c r="I3" s="28" t="s">
        <v>1607</v>
      </c>
      <c r="J3" s="1">
        <v>36</v>
      </c>
      <c r="K3" s="12" t="s">
        <v>1605</v>
      </c>
      <c r="L3" s="1">
        <v>24</v>
      </c>
      <c r="M3" s="23" t="s">
        <v>1606</v>
      </c>
      <c r="N3" t="str">
        <f t="shared" ref="N3:N26" si="0">CONCATENATE(A3,B3, C3, D3, E3, F3, G3, H3, ,I3, J3, K3, L3, M3)</f>
        <v>case 2:sRetTemplate = "elem_sun_el001";  break;  //  Sun Paraelemental, Elder || FQ: Rare || 36 CR 24 HD</v>
      </c>
    </row>
    <row r="4" spans="1:14" ht="15" customHeight="1">
      <c r="A4" s="20" t="s">
        <v>1603</v>
      </c>
      <c r="B4">
        <f t="shared" ref="B4:B43" si="1">SUM(B3+1)</f>
        <v>3</v>
      </c>
      <c r="C4" s="26" t="s">
        <v>1602</v>
      </c>
      <c r="D4" s="1" t="s">
        <v>550</v>
      </c>
      <c r="E4" s="27" t="s">
        <v>1621</v>
      </c>
      <c r="F4" s="1" t="s">
        <v>549</v>
      </c>
      <c r="G4" s="1" t="s">
        <v>1608</v>
      </c>
      <c r="H4" s="1" t="s">
        <v>20</v>
      </c>
      <c r="I4" s="28" t="s">
        <v>1607</v>
      </c>
      <c r="J4" s="1">
        <v>19</v>
      </c>
      <c r="K4" s="12" t="s">
        <v>1605</v>
      </c>
      <c r="L4" s="1">
        <v>24</v>
      </c>
      <c r="M4" s="23" t="s">
        <v>1606</v>
      </c>
      <c r="N4" t="str">
        <f t="shared" si="0"/>
        <v>case 3:sRetTemplate = "elem_silt_el001";  break;  //  Silt Paraelemental, Elder || FQ: Rare || 19 CR 24 HD</v>
      </c>
    </row>
    <row r="5" spans="1:14" ht="15" customHeight="1">
      <c r="A5" s="20" t="s">
        <v>1603</v>
      </c>
      <c r="B5">
        <f t="shared" si="1"/>
        <v>4</v>
      </c>
      <c r="C5" s="26" t="s">
        <v>1602</v>
      </c>
      <c r="D5" s="1" t="s">
        <v>498</v>
      </c>
      <c r="E5" s="27" t="s">
        <v>1621</v>
      </c>
      <c r="F5" s="1" t="s">
        <v>497</v>
      </c>
      <c r="G5" s="1" t="s">
        <v>1608</v>
      </c>
      <c r="H5" s="1" t="s">
        <v>20</v>
      </c>
      <c r="I5" s="28" t="s">
        <v>1607</v>
      </c>
      <c r="J5" s="1">
        <v>33</v>
      </c>
      <c r="K5" s="12" t="s">
        <v>1605</v>
      </c>
      <c r="L5" s="1">
        <v>21</v>
      </c>
      <c r="M5" s="23" t="s">
        <v>1606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1603</v>
      </c>
      <c r="B6">
        <f t="shared" si="1"/>
        <v>5</v>
      </c>
      <c r="C6" s="26" t="s">
        <v>1602</v>
      </c>
      <c r="D6" s="1" t="s">
        <v>582</v>
      </c>
      <c r="E6" s="27" t="s">
        <v>1621</v>
      </c>
      <c r="F6" s="1" t="s">
        <v>581</v>
      </c>
      <c r="G6" s="1" t="s">
        <v>1608</v>
      </c>
      <c r="H6" s="1" t="s">
        <v>20</v>
      </c>
      <c r="I6" s="28" t="s">
        <v>1607</v>
      </c>
      <c r="J6" s="1">
        <v>32</v>
      </c>
      <c r="K6" s="12" t="s">
        <v>1605</v>
      </c>
      <c r="L6" s="1">
        <v>21</v>
      </c>
      <c r="M6" s="23" t="s">
        <v>1606</v>
      </c>
      <c r="N6" t="str">
        <f t="shared" si="0"/>
        <v>case 5:sRetTemplate = "elem_sun_gr001";  break;  //  Sun Paraelemental, Greater || FQ: Rare || 32 CR 21 HD</v>
      </c>
    </row>
    <row r="7" spans="1:14" ht="15" customHeight="1">
      <c r="A7" s="20" t="s">
        <v>1603</v>
      </c>
      <c r="B7">
        <f t="shared" si="1"/>
        <v>6</v>
      </c>
      <c r="C7" s="26" t="s">
        <v>1602</v>
      </c>
      <c r="D7" s="1" t="s">
        <v>548</v>
      </c>
      <c r="E7" s="27" t="s">
        <v>1621</v>
      </c>
      <c r="F7" s="1" t="s">
        <v>547</v>
      </c>
      <c r="G7" s="1" t="s">
        <v>1608</v>
      </c>
      <c r="H7" s="1" t="s">
        <v>20</v>
      </c>
      <c r="I7" s="28" t="s">
        <v>1607</v>
      </c>
      <c r="J7" s="1">
        <v>17</v>
      </c>
      <c r="K7" s="12" t="s">
        <v>1605</v>
      </c>
      <c r="L7" s="1">
        <v>21</v>
      </c>
      <c r="M7" s="23" t="s">
        <v>1606</v>
      </c>
      <c r="N7" t="str">
        <f t="shared" si="0"/>
        <v>case 6:sRetTemplate = "elem_silt_gr001";  break;  //  Silt Paraelemental, Greater || FQ: Rare || 17 CR 21 HD</v>
      </c>
    </row>
    <row r="8" spans="1:14" ht="15" customHeight="1">
      <c r="A8" s="20" t="s">
        <v>1603</v>
      </c>
      <c r="B8">
        <f t="shared" si="1"/>
        <v>7</v>
      </c>
      <c r="C8" s="26" t="s">
        <v>1602</v>
      </c>
      <c r="D8" s="1" t="s">
        <v>371</v>
      </c>
      <c r="E8" s="27" t="s">
        <v>1621</v>
      </c>
      <c r="F8" s="1" t="s">
        <v>370</v>
      </c>
      <c r="G8" s="1" t="s">
        <v>1608</v>
      </c>
      <c r="H8" s="1" t="s">
        <v>20</v>
      </c>
      <c r="I8" s="28" t="s">
        <v>1607</v>
      </c>
      <c r="J8" s="1">
        <v>19</v>
      </c>
      <c r="K8" s="12" t="s">
        <v>1605</v>
      </c>
      <c r="L8" s="1">
        <v>18</v>
      </c>
      <c r="M8" s="23" t="s">
        <v>1606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1603</v>
      </c>
      <c r="B9">
        <f t="shared" si="1"/>
        <v>8</v>
      </c>
      <c r="C9" s="26" t="s">
        <v>1602</v>
      </c>
      <c r="D9" s="1" t="s">
        <v>500</v>
      </c>
      <c r="E9" s="27" t="s">
        <v>1621</v>
      </c>
      <c r="F9" s="1" t="s">
        <v>499</v>
      </c>
      <c r="G9" s="1" t="s">
        <v>1608</v>
      </c>
      <c r="H9" s="1" t="s">
        <v>20</v>
      </c>
      <c r="I9" s="28" t="s">
        <v>1607</v>
      </c>
      <c r="J9" s="1">
        <v>37</v>
      </c>
      <c r="K9" s="12" t="s">
        <v>1605</v>
      </c>
      <c r="L9" s="1">
        <v>24</v>
      </c>
      <c r="M9" s="23" t="s">
        <v>1606</v>
      </c>
      <c r="N9" t="str">
        <f>CONCATENATE(A9,B9, C9, D9, E9, F9, G9, H9, ,I9, J9, K9, L9, M9)</f>
        <v>case 8:sRetTemplate = "elem_air_el001";  break;  //  [AR] Air Elemental, Elder || FQ: Rare || 37 CR 24 HD</v>
      </c>
    </row>
    <row r="10" spans="1:14" ht="15" customHeight="1">
      <c r="A10" s="20" t="s">
        <v>1603</v>
      </c>
      <c r="B10">
        <f t="shared" si="1"/>
        <v>9</v>
      </c>
      <c r="C10" s="26" t="s">
        <v>1602</v>
      </c>
      <c r="D10" s="1" t="s">
        <v>584</v>
      </c>
      <c r="E10" s="27" t="s">
        <v>1621</v>
      </c>
      <c r="F10" s="1" t="s">
        <v>583</v>
      </c>
      <c r="G10" s="1" t="s">
        <v>1608</v>
      </c>
      <c r="H10" s="1" t="s">
        <v>20</v>
      </c>
      <c r="I10" s="28" t="s">
        <v>1607</v>
      </c>
      <c r="J10" s="1">
        <v>36</v>
      </c>
      <c r="K10" s="12" t="s">
        <v>1605</v>
      </c>
      <c r="L10" s="1">
        <v>24</v>
      </c>
      <c r="M10" s="23" t="s">
        <v>1606</v>
      </c>
      <c r="N10" t="str">
        <f t="shared" ref="N10:N15" si="2">CONCATENATE(A10,B10, C10, D10, E10, F10, G10, H10, ,I10, J10, K10, L10, M10)</f>
        <v>case 9:sRetTemplate = "elem_sun_el001";  break;  //  Sun Paraelemental, Elder || FQ: Rare || 36 CR 24 HD</v>
      </c>
    </row>
    <row r="11" spans="1:14" ht="15" customHeight="1">
      <c r="A11" s="20" t="s">
        <v>1603</v>
      </c>
      <c r="B11">
        <f t="shared" si="1"/>
        <v>10</v>
      </c>
      <c r="C11" s="26" t="s">
        <v>1602</v>
      </c>
      <c r="D11" s="1" t="s">
        <v>550</v>
      </c>
      <c r="E11" s="27" t="s">
        <v>1621</v>
      </c>
      <c r="F11" s="1" t="s">
        <v>549</v>
      </c>
      <c r="G11" s="1" t="s">
        <v>1608</v>
      </c>
      <c r="H11" s="1" t="s">
        <v>20</v>
      </c>
      <c r="I11" s="28" t="s">
        <v>1607</v>
      </c>
      <c r="J11" s="1">
        <v>19</v>
      </c>
      <c r="K11" s="12" t="s">
        <v>1605</v>
      </c>
      <c r="L11" s="1">
        <v>24</v>
      </c>
      <c r="M11" s="23" t="s">
        <v>1606</v>
      </c>
      <c r="N11" t="str">
        <f t="shared" si="2"/>
        <v>case 10:sRetTemplate = "elem_silt_el001";  break;  //  Silt Paraelemental, Elder || FQ: Rare || 19 CR 24 HD</v>
      </c>
    </row>
    <row r="12" spans="1:14" ht="15" customHeight="1">
      <c r="A12" s="20" t="s">
        <v>1603</v>
      </c>
      <c r="B12">
        <f t="shared" si="1"/>
        <v>11</v>
      </c>
      <c r="C12" s="26" t="s">
        <v>1602</v>
      </c>
      <c r="D12" s="1" t="s">
        <v>498</v>
      </c>
      <c r="E12" s="27" t="s">
        <v>1621</v>
      </c>
      <c r="F12" s="1" t="s">
        <v>497</v>
      </c>
      <c r="G12" s="1" t="s">
        <v>1608</v>
      </c>
      <c r="H12" s="1" t="s">
        <v>20</v>
      </c>
      <c r="I12" s="28" t="s">
        <v>1607</v>
      </c>
      <c r="J12" s="1">
        <v>33</v>
      </c>
      <c r="K12" s="12" t="s">
        <v>1605</v>
      </c>
      <c r="L12" s="1">
        <v>21</v>
      </c>
      <c r="M12" s="23" t="s">
        <v>1606</v>
      </c>
      <c r="N12" t="str">
        <f t="shared" si="2"/>
        <v>case 11:sRetTemplate = "elem_air_gr001";  break;  //  [AR] Air Elemental, Greater || FQ: Rare || 33 CR 21 HD</v>
      </c>
    </row>
    <row r="13" spans="1:14" ht="15" customHeight="1">
      <c r="A13" s="20" t="s">
        <v>1603</v>
      </c>
      <c r="B13">
        <f t="shared" si="1"/>
        <v>12</v>
      </c>
      <c r="C13" s="26" t="s">
        <v>1602</v>
      </c>
      <c r="D13" s="1" t="s">
        <v>582</v>
      </c>
      <c r="E13" s="27" t="s">
        <v>1621</v>
      </c>
      <c r="F13" s="1" t="s">
        <v>581</v>
      </c>
      <c r="G13" s="1" t="s">
        <v>1608</v>
      </c>
      <c r="H13" s="1" t="s">
        <v>20</v>
      </c>
      <c r="I13" s="28" t="s">
        <v>1607</v>
      </c>
      <c r="J13" s="1">
        <v>32</v>
      </c>
      <c r="K13" s="12" t="s">
        <v>1605</v>
      </c>
      <c r="L13" s="1">
        <v>21</v>
      </c>
      <c r="M13" s="23" t="s">
        <v>1606</v>
      </c>
      <c r="N13" t="str">
        <f t="shared" si="2"/>
        <v>case 12:sRetTemplate = "elem_sun_gr001";  break;  //  Sun Paraelemental, Greater || FQ: Rare || 32 CR 21 HD</v>
      </c>
    </row>
    <row r="14" spans="1:14" ht="15" customHeight="1">
      <c r="A14" s="20" t="s">
        <v>1603</v>
      </c>
      <c r="B14">
        <f t="shared" si="1"/>
        <v>13</v>
      </c>
      <c r="C14" s="26" t="s">
        <v>1602</v>
      </c>
      <c r="D14" s="1" t="s">
        <v>548</v>
      </c>
      <c r="E14" s="27" t="s">
        <v>1621</v>
      </c>
      <c r="F14" s="1" t="s">
        <v>547</v>
      </c>
      <c r="G14" s="1" t="s">
        <v>1608</v>
      </c>
      <c r="H14" s="1" t="s">
        <v>20</v>
      </c>
      <c r="I14" s="28" t="s">
        <v>1607</v>
      </c>
      <c r="J14" s="1">
        <v>17</v>
      </c>
      <c r="K14" s="12" t="s">
        <v>1605</v>
      </c>
      <c r="L14" s="1">
        <v>21</v>
      </c>
      <c r="M14" s="23" t="s">
        <v>1606</v>
      </c>
      <c r="N14" t="str">
        <f t="shared" si="2"/>
        <v>case 13:sRetTemplate = "elem_silt_gr001";  break;  //  Silt Paraelemental, Greater || FQ: Rare || 17 CR 21 HD</v>
      </c>
    </row>
    <row r="15" spans="1:14" ht="15" customHeight="1">
      <c r="A15" s="20" t="s">
        <v>1603</v>
      </c>
      <c r="B15">
        <f t="shared" si="1"/>
        <v>14</v>
      </c>
      <c r="C15" s="26" t="s">
        <v>1602</v>
      </c>
      <c r="D15" s="1" t="s">
        <v>371</v>
      </c>
      <c r="E15" s="27" t="s">
        <v>1621</v>
      </c>
      <c r="F15" s="1" t="s">
        <v>370</v>
      </c>
      <c r="G15" s="1" t="s">
        <v>1608</v>
      </c>
      <c r="H15" s="1" t="s">
        <v>20</v>
      </c>
      <c r="I15" s="28" t="s">
        <v>1607</v>
      </c>
      <c r="J15" s="1">
        <v>19</v>
      </c>
      <c r="K15" s="12" t="s">
        <v>1605</v>
      </c>
      <c r="L15" s="1">
        <v>18</v>
      </c>
      <c r="M15" s="23" t="s">
        <v>1606</v>
      </c>
      <c r="N15" t="str">
        <f t="shared" si="2"/>
        <v>case 14:sRetTemplate = "athasianbear001";  break;  //  Bear, Athasian || FQ: Rare || 19 CR 18 HD</v>
      </c>
    </row>
    <row r="16" spans="1:14" ht="15" customHeight="1">
      <c r="A16" s="20" t="s">
        <v>1603</v>
      </c>
      <c r="B16">
        <f t="shared" si="1"/>
        <v>15</v>
      </c>
      <c r="C16" s="26" t="s">
        <v>1602</v>
      </c>
      <c r="D16" s="1" t="s">
        <v>955</v>
      </c>
      <c r="E16" s="27" t="s">
        <v>1621</v>
      </c>
      <c r="F16" s="1" t="s">
        <v>954</v>
      </c>
      <c r="G16" s="1" t="s">
        <v>1608</v>
      </c>
      <c r="H16" s="1" t="s">
        <v>73</v>
      </c>
      <c r="I16" s="28" t="s">
        <v>1607</v>
      </c>
      <c r="J16" s="1">
        <v>28</v>
      </c>
      <c r="K16" s="12" t="s">
        <v>1605</v>
      </c>
      <c r="L16" s="1">
        <v>25</v>
      </c>
      <c r="M16" s="23" t="s">
        <v>1606</v>
      </c>
      <c r="N16" t="str">
        <f t="shared" si="0"/>
        <v>case 15:sRetTemplate = "ds_gr_fihyr002";  break;  //  Greater Fihyr, Advanced || FQ: Very Rare || 28 CR 25 HD</v>
      </c>
    </row>
    <row r="17" spans="1:14" ht="15" customHeight="1">
      <c r="A17" s="20" t="s">
        <v>1603</v>
      </c>
      <c r="B17">
        <f t="shared" si="1"/>
        <v>16</v>
      </c>
      <c r="C17" s="26" t="s">
        <v>1602</v>
      </c>
      <c r="D17" s="1" t="s">
        <v>251</v>
      </c>
      <c r="E17" s="27" t="s">
        <v>1621</v>
      </c>
      <c r="F17" s="1" t="s">
        <v>250</v>
      </c>
      <c r="G17" s="1" t="s">
        <v>1608</v>
      </c>
      <c r="H17" s="1" t="s">
        <v>73</v>
      </c>
      <c r="I17" s="28" t="s">
        <v>1607</v>
      </c>
      <c r="J17" s="1">
        <v>23</v>
      </c>
      <c r="K17" s="12" t="s">
        <v>1605</v>
      </c>
      <c r="L17" s="1">
        <v>25</v>
      </c>
      <c r="M17" s="23" t="s">
        <v>1606</v>
      </c>
      <c r="N17" t="str">
        <f t="shared" si="0"/>
        <v>case 16:sRetTemplate = "drake_air001";  break;  //  Drake, Air || FQ: Very Rare || 23 CR 25 HD</v>
      </c>
    </row>
    <row r="18" spans="1:14" ht="15" customHeight="1">
      <c r="A18" s="20" t="s">
        <v>1603</v>
      </c>
      <c r="B18">
        <f t="shared" si="1"/>
        <v>17</v>
      </c>
      <c r="C18" s="26" t="s">
        <v>1602</v>
      </c>
      <c r="D18" s="1" t="s">
        <v>243</v>
      </c>
      <c r="E18" s="27" t="s">
        <v>1621</v>
      </c>
      <c r="F18" s="1" t="s">
        <v>242</v>
      </c>
      <c r="G18" s="1" t="s">
        <v>1608</v>
      </c>
      <c r="H18" s="1" t="s">
        <v>73</v>
      </c>
      <c r="I18" s="28" t="s">
        <v>1607</v>
      </c>
      <c r="J18" s="1">
        <v>19</v>
      </c>
      <c r="K18" s="12" t="s">
        <v>1605</v>
      </c>
      <c r="L18" s="1">
        <v>25</v>
      </c>
      <c r="M18" s="23" t="s">
        <v>1606</v>
      </c>
      <c r="N18" t="str">
        <f t="shared" si="0"/>
        <v>case 17:sRetTemplate = "drake_earth001";  break;  //  Drake, Earth || FQ: Very Rare || 19 CR 25 HD</v>
      </c>
    </row>
    <row r="19" spans="1:14" ht="15" customHeight="1">
      <c r="A19" s="20" t="s">
        <v>1603</v>
      </c>
      <c r="B19">
        <f t="shared" si="1"/>
        <v>18</v>
      </c>
      <c r="C19" s="26" t="s">
        <v>1602</v>
      </c>
      <c r="D19" s="1" t="s">
        <v>1296</v>
      </c>
      <c r="E19" s="27" t="s">
        <v>1621</v>
      </c>
      <c r="F19" s="1" t="s">
        <v>1295</v>
      </c>
      <c r="G19" s="1" t="s">
        <v>1608</v>
      </c>
      <c r="H19" s="1" t="s">
        <v>73</v>
      </c>
      <c r="I19" s="28" t="s">
        <v>1607</v>
      </c>
      <c r="J19" s="1">
        <v>27</v>
      </c>
      <c r="K19" s="12" t="s">
        <v>1605</v>
      </c>
      <c r="L19" s="1">
        <v>22</v>
      </c>
      <c r="M19" s="23" t="s">
        <v>1606</v>
      </c>
      <c r="N19" t="str">
        <f t="shared" si="0"/>
        <v>case 18:sRetTemplate = "ds_obretriever02";  break;  //  Obsidian Retriever, Greater || FQ: Very Rare || 27 CR 22 HD</v>
      </c>
    </row>
    <row r="20" spans="1:14" ht="15" customHeight="1">
      <c r="A20" s="20" t="s">
        <v>1603</v>
      </c>
      <c r="B20">
        <f t="shared" si="1"/>
        <v>19</v>
      </c>
      <c r="C20" s="26" t="s">
        <v>1602</v>
      </c>
      <c r="D20" s="1" t="s">
        <v>1597</v>
      </c>
      <c r="E20" s="27" t="s">
        <v>1621</v>
      </c>
      <c r="F20" s="1" t="s">
        <v>1596</v>
      </c>
      <c r="G20" s="1" t="s">
        <v>1608</v>
      </c>
      <c r="H20" s="1" t="s">
        <v>73</v>
      </c>
      <c r="I20" s="28" t="s">
        <v>1607</v>
      </c>
      <c r="J20" s="1">
        <v>23</v>
      </c>
      <c r="K20" s="12" t="s">
        <v>1605</v>
      </c>
      <c r="L20" s="1">
        <v>20</v>
      </c>
      <c r="M20" s="23" t="s">
        <v>1606</v>
      </c>
      <c r="N20" t="str">
        <f t="shared" si="0"/>
        <v>case 19:sRetTemplate = "drake_sun001";  break;  //  Drake, Sun || FQ: Very Rare || 23 CR 20 HD</v>
      </c>
    </row>
    <row r="21" spans="1:14" ht="15" customHeight="1">
      <c r="A21" s="20" t="s">
        <v>1603</v>
      </c>
      <c r="B21">
        <f t="shared" si="1"/>
        <v>20</v>
      </c>
      <c r="C21" s="26" t="s">
        <v>1602</v>
      </c>
      <c r="D21" s="1" t="s">
        <v>781</v>
      </c>
      <c r="E21" s="27" t="s">
        <v>1621</v>
      </c>
      <c r="F21" s="1" t="s">
        <v>780</v>
      </c>
      <c r="G21" s="1" t="s">
        <v>1608</v>
      </c>
      <c r="H21" s="1" t="s">
        <v>73</v>
      </c>
      <c r="I21" s="28" t="s">
        <v>1607</v>
      </c>
      <c r="J21" s="1">
        <v>17</v>
      </c>
      <c r="K21" s="12" t="s">
        <v>1605</v>
      </c>
      <c r="L21" s="1">
        <v>20</v>
      </c>
      <c r="M21" s="23" t="s">
        <v>1606</v>
      </c>
      <c r="N21" t="str">
        <f t="shared" si="0"/>
        <v>case 20:sRetTemplate = "ar_saltdrake002";  break;  //  Drake, Salt - Huge || FQ: Very Rare || 17 CR 20 HD</v>
      </c>
    </row>
    <row r="22" spans="1:14" ht="15" customHeight="1">
      <c r="A22" s="20" t="s">
        <v>1603</v>
      </c>
      <c r="B22">
        <f t="shared" si="1"/>
        <v>21</v>
      </c>
      <c r="C22" s="26" t="s">
        <v>1602</v>
      </c>
      <c r="D22" s="1" t="s">
        <v>247</v>
      </c>
      <c r="E22" s="27" t="s">
        <v>1621</v>
      </c>
      <c r="F22" s="1" t="s">
        <v>246</v>
      </c>
      <c r="G22" s="1" t="s">
        <v>1608</v>
      </c>
      <c r="H22" s="1" t="s">
        <v>73</v>
      </c>
      <c r="I22" s="28" t="s">
        <v>1607</v>
      </c>
      <c r="J22" s="1">
        <v>16</v>
      </c>
      <c r="K22" s="12" t="s">
        <v>1605</v>
      </c>
      <c r="L22" s="1">
        <v>20</v>
      </c>
      <c r="M22" s="23" t="s">
        <v>1606</v>
      </c>
      <c r="N22" t="str">
        <f t="shared" si="0"/>
        <v>case 21:sRetTemplate = "drake_fire001";  break;  //  Drake, Fire || FQ: Very Rare || 16 CR 20 HD</v>
      </c>
    </row>
    <row r="23" spans="1:14" ht="15" customHeight="1">
      <c r="A23" s="20" t="s">
        <v>1603</v>
      </c>
      <c r="B23">
        <f t="shared" si="1"/>
        <v>22</v>
      </c>
      <c r="C23" s="26" t="s">
        <v>1602</v>
      </c>
      <c r="D23" s="1" t="s">
        <v>254</v>
      </c>
      <c r="E23" s="27" t="s">
        <v>1621</v>
      </c>
      <c r="F23" s="1" t="s">
        <v>253</v>
      </c>
      <c r="G23" s="1" t="s">
        <v>1608</v>
      </c>
      <c r="H23" s="1" t="s">
        <v>73</v>
      </c>
      <c r="I23" s="28" t="s">
        <v>1607</v>
      </c>
      <c r="J23" s="1">
        <v>16</v>
      </c>
      <c r="K23" s="12" t="s">
        <v>1605</v>
      </c>
      <c r="L23" s="1">
        <v>20</v>
      </c>
      <c r="M23" s="23" t="s">
        <v>1606</v>
      </c>
      <c r="N23" t="str">
        <f t="shared" si="0"/>
        <v>case 22:sRetTemplate = "drake_water001";  break;  //  Drake, Water || FQ: Very Rare || 16 CR 20 HD</v>
      </c>
    </row>
    <row r="24" spans="1:14" ht="15" customHeight="1">
      <c r="A24" s="20" t="s">
        <v>1603</v>
      </c>
      <c r="B24">
        <f t="shared" si="1"/>
        <v>23</v>
      </c>
      <c r="C24" s="26" t="s">
        <v>1602</v>
      </c>
      <c r="D24" s="1" t="s">
        <v>424</v>
      </c>
      <c r="E24" s="27" t="s">
        <v>1621</v>
      </c>
      <c r="F24" s="1" t="s">
        <v>423</v>
      </c>
      <c r="G24" s="1" t="s">
        <v>1608</v>
      </c>
      <c r="H24" s="1" t="s">
        <v>73</v>
      </c>
      <c r="I24" s="28" t="s">
        <v>1607</v>
      </c>
      <c r="J24" s="1">
        <v>21</v>
      </c>
      <c r="K24" s="12" t="s">
        <v>1605</v>
      </c>
      <c r="L24" s="1">
        <v>20</v>
      </c>
      <c r="M24" s="23" t="s">
        <v>1606</v>
      </c>
      <c r="N24" t="str">
        <f t="shared" si="0"/>
        <v>case 23:sRetTemplate = "monst_scorp006";  break;  //  Monstrous Scorpion, Gargantuan || FQ: Very Rare || 21 CR 20 HD</v>
      </c>
    </row>
    <row r="25" spans="1:14" ht="15" customHeight="1">
      <c r="A25" s="20" t="s">
        <v>1603</v>
      </c>
      <c r="B25">
        <f t="shared" si="1"/>
        <v>24</v>
      </c>
      <c r="C25" s="26" t="s">
        <v>1602</v>
      </c>
      <c r="D25" s="1" t="s">
        <v>500</v>
      </c>
      <c r="E25" s="27" t="s">
        <v>1621</v>
      </c>
      <c r="F25" s="1" t="s">
        <v>499</v>
      </c>
      <c r="G25" s="1" t="s">
        <v>1608</v>
      </c>
      <c r="H25" s="1" t="s">
        <v>20</v>
      </c>
      <c r="I25" s="28" t="s">
        <v>1607</v>
      </c>
      <c r="J25" s="1">
        <v>37</v>
      </c>
      <c r="K25" s="12" t="s">
        <v>1605</v>
      </c>
      <c r="L25" s="1">
        <v>24</v>
      </c>
      <c r="M25" s="23" t="s">
        <v>1606</v>
      </c>
      <c r="N25" t="str">
        <f t="shared" si="0"/>
        <v>case 24:sRetTemplate = "elem_air_el001";  break;  //  [AR] Air Elemental, Elder || FQ: Rare || 37 CR 24 HD</v>
      </c>
    </row>
    <row r="26" spans="1:14" ht="15" customHeight="1">
      <c r="A26" s="20" t="s">
        <v>1603</v>
      </c>
      <c r="B26">
        <f t="shared" si="1"/>
        <v>25</v>
      </c>
      <c r="C26" s="26" t="s">
        <v>1602</v>
      </c>
      <c r="D26" s="1" t="s">
        <v>500</v>
      </c>
      <c r="E26" s="27" t="s">
        <v>1621</v>
      </c>
      <c r="F26" s="1" t="s">
        <v>499</v>
      </c>
      <c r="G26" s="1" t="s">
        <v>1608</v>
      </c>
      <c r="H26" s="1" t="s">
        <v>20</v>
      </c>
      <c r="I26" s="28" t="s">
        <v>1607</v>
      </c>
      <c r="J26" s="1">
        <v>37</v>
      </c>
      <c r="K26" s="12" t="s">
        <v>1605</v>
      </c>
      <c r="L26" s="1">
        <v>24</v>
      </c>
      <c r="M26" s="23" t="s">
        <v>1606</v>
      </c>
      <c r="N26" t="str">
        <f t="shared" si="0"/>
        <v>case 25:sRetTemplate = "elem_air_el001";  break;  //  [AR] Air Elemental, Elder || FQ: Rare || 37 CR 24 HD</v>
      </c>
    </row>
    <row r="27" spans="1:14" ht="15" customHeight="1">
      <c r="A27" s="20" t="s">
        <v>1603</v>
      </c>
      <c r="B27">
        <f t="shared" si="1"/>
        <v>26</v>
      </c>
      <c r="C27" s="26" t="s">
        <v>1602</v>
      </c>
      <c r="D27" s="1" t="s">
        <v>247</v>
      </c>
      <c r="E27" s="27" t="s">
        <v>1621</v>
      </c>
      <c r="F27" s="1" t="s">
        <v>246</v>
      </c>
      <c r="G27" s="1" t="s">
        <v>1608</v>
      </c>
      <c r="H27" s="1" t="s">
        <v>73</v>
      </c>
      <c r="I27" s="28" t="s">
        <v>1607</v>
      </c>
      <c r="J27" s="1">
        <v>16</v>
      </c>
      <c r="K27" s="12" t="s">
        <v>1605</v>
      </c>
      <c r="L27" s="1">
        <v>20</v>
      </c>
      <c r="M27" s="23" t="s">
        <v>1606</v>
      </c>
      <c r="N27" t="str">
        <f t="shared" ref="N27:N43" si="3">CONCATENATE(A27,B27, C27, D27, E27, F27, G27, H27, ,I27, J27, K27, L27, M27)</f>
        <v>case 26:sRetTemplate = "drake_fire001";  break;  //  Drake, Fire || FQ: Very Rare || 16 CR 20 HD</v>
      </c>
    </row>
    <row r="28" spans="1:14" ht="15" customHeight="1">
      <c r="A28" s="20" t="s">
        <v>1603</v>
      </c>
      <c r="B28">
        <f t="shared" si="1"/>
        <v>27</v>
      </c>
      <c r="C28" s="26" t="s">
        <v>1602</v>
      </c>
      <c r="D28" s="1" t="s">
        <v>781</v>
      </c>
      <c r="E28" s="27" t="s">
        <v>1621</v>
      </c>
      <c r="F28" s="1" t="s">
        <v>780</v>
      </c>
      <c r="G28" s="1" t="s">
        <v>1608</v>
      </c>
      <c r="H28" s="1" t="s">
        <v>73</v>
      </c>
      <c r="I28" s="28" t="s">
        <v>1607</v>
      </c>
      <c r="J28" s="1">
        <v>17</v>
      </c>
      <c r="K28" s="12" t="s">
        <v>1605</v>
      </c>
      <c r="L28" s="1">
        <v>20</v>
      </c>
      <c r="M28" s="23" t="s">
        <v>1606</v>
      </c>
      <c r="N28" t="str">
        <f t="shared" si="3"/>
        <v>case 27:sRetTemplate = "ar_saltdrake002";  break;  //  Drake, Salt - Huge || FQ: Very Rare || 17 CR 20 HD</v>
      </c>
    </row>
    <row r="29" spans="1:14" ht="15" customHeight="1">
      <c r="A29" s="20" t="s">
        <v>1603</v>
      </c>
      <c r="B29">
        <f t="shared" si="1"/>
        <v>28</v>
      </c>
      <c r="C29" s="26" t="s">
        <v>1602</v>
      </c>
      <c r="D29" s="1" t="s">
        <v>1597</v>
      </c>
      <c r="E29" s="27" t="s">
        <v>1621</v>
      </c>
      <c r="F29" s="1" t="s">
        <v>1596</v>
      </c>
      <c r="G29" s="1" t="s">
        <v>1608</v>
      </c>
      <c r="H29" s="1" t="s">
        <v>73</v>
      </c>
      <c r="I29" s="28" t="s">
        <v>1607</v>
      </c>
      <c r="J29" s="1">
        <v>23</v>
      </c>
      <c r="K29" s="12" t="s">
        <v>1605</v>
      </c>
      <c r="L29" s="1">
        <v>20</v>
      </c>
      <c r="M29" s="23" t="s">
        <v>1606</v>
      </c>
      <c r="N29" t="str">
        <f t="shared" si="3"/>
        <v>case 28:sRetTemplate = "drake_sun001";  break;  //  Drake, Sun || FQ: Very Rare || 23 CR 20 HD</v>
      </c>
    </row>
    <row r="30" spans="1:14" ht="15" customHeight="1">
      <c r="A30" s="20" t="s">
        <v>1603</v>
      </c>
      <c r="B30">
        <f t="shared" si="1"/>
        <v>29</v>
      </c>
      <c r="C30" s="26" t="s">
        <v>1602</v>
      </c>
      <c r="D30" s="1" t="s">
        <v>254</v>
      </c>
      <c r="E30" s="27" t="s">
        <v>1621</v>
      </c>
      <c r="F30" s="1" t="s">
        <v>253</v>
      </c>
      <c r="G30" s="1" t="s">
        <v>1608</v>
      </c>
      <c r="H30" s="1" t="s">
        <v>73</v>
      </c>
      <c r="I30" s="28" t="s">
        <v>1607</v>
      </c>
      <c r="J30" s="1">
        <v>16</v>
      </c>
      <c r="K30" s="12" t="s">
        <v>1605</v>
      </c>
      <c r="L30" s="1">
        <v>20</v>
      </c>
      <c r="M30" s="23" t="s">
        <v>1606</v>
      </c>
      <c r="N30" t="str">
        <f t="shared" si="3"/>
        <v>case 29:sRetTemplate = "drake_water001";  break;  //  Drake, Water || FQ: Very Rare || 16 CR 20 HD</v>
      </c>
    </row>
    <row r="31" spans="1:14" ht="15" customHeight="1">
      <c r="A31" s="20" t="s">
        <v>1603</v>
      </c>
      <c r="B31">
        <f t="shared" si="1"/>
        <v>30</v>
      </c>
      <c r="C31" s="26" t="s">
        <v>1602</v>
      </c>
      <c r="D31" s="1" t="s">
        <v>424</v>
      </c>
      <c r="E31" s="27" t="s">
        <v>1621</v>
      </c>
      <c r="F31" s="1" t="s">
        <v>423</v>
      </c>
      <c r="G31" s="1" t="s">
        <v>1608</v>
      </c>
      <c r="H31" s="1" t="s">
        <v>73</v>
      </c>
      <c r="I31" s="28" t="s">
        <v>1607</v>
      </c>
      <c r="J31" s="1">
        <v>21</v>
      </c>
      <c r="K31" s="12" t="s">
        <v>1605</v>
      </c>
      <c r="L31" s="1">
        <v>20</v>
      </c>
      <c r="M31" s="23" t="s">
        <v>1606</v>
      </c>
      <c r="N31" t="str">
        <f t="shared" si="3"/>
        <v>case 30:sRetTemplate = "monst_scorp006";  break;  //  Monstrous Scorpion, Gargantuan || FQ: Very Rare || 21 CR 20 HD</v>
      </c>
    </row>
    <row r="32" spans="1:14" ht="15" customHeight="1">
      <c r="A32" s="20" t="s">
        <v>1603</v>
      </c>
      <c r="B32">
        <f t="shared" si="1"/>
        <v>31</v>
      </c>
      <c r="C32" s="26" t="s">
        <v>1602</v>
      </c>
      <c r="D32" s="1" t="s">
        <v>371</v>
      </c>
      <c r="E32" s="27" t="s">
        <v>1621</v>
      </c>
      <c r="F32" s="1" t="s">
        <v>370</v>
      </c>
      <c r="G32" s="1" t="s">
        <v>1608</v>
      </c>
      <c r="H32" s="1" t="s">
        <v>20</v>
      </c>
      <c r="I32" s="28" t="s">
        <v>1607</v>
      </c>
      <c r="J32" s="1">
        <v>19</v>
      </c>
      <c r="K32" s="12" t="s">
        <v>1605</v>
      </c>
      <c r="L32" s="1">
        <v>18</v>
      </c>
      <c r="M32" s="23" t="s">
        <v>1606</v>
      </c>
      <c r="N32" t="str">
        <f t="shared" si="3"/>
        <v>case 31:sRetTemplate = "athasianbear001";  break;  //  Bear, Athasian || FQ: Rare || 19 CR 18 HD</v>
      </c>
    </row>
    <row r="33" spans="1:14" ht="15" customHeight="1">
      <c r="A33" s="20" t="s">
        <v>1603</v>
      </c>
      <c r="B33">
        <f t="shared" si="1"/>
        <v>32</v>
      </c>
      <c r="C33" s="26" t="s">
        <v>1602</v>
      </c>
      <c r="D33" s="1" t="s">
        <v>371</v>
      </c>
      <c r="E33" s="27" t="s">
        <v>1621</v>
      </c>
      <c r="F33" s="1" t="s">
        <v>370</v>
      </c>
      <c r="G33" s="1" t="s">
        <v>1608</v>
      </c>
      <c r="H33" s="1" t="s">
        <v>20</v>
      </c>
      <c r="I33" s="28" t="s">
        <v>1607</v>
      </c>
      <c r="J33" s="1">
        <v>19</v>
      </c>
      <c r="K33" s="12" t="s">
        <v>1605</v>
      </c>
      <c r="L33" s="1">
        <v>18</v>
      </c>
      <c r="M33" s="23" t="s">
        <v>1606</v>
      </c>
      <c r="N33" t="str">
        <f t="shared" si="3"/>
        <v>case 32:sRetTemplate = "athasianbear001";  break;  //  Bear, Athasian || FQ: Rare || 19 CR 18 HD</v>
      </c>
    </row>
    <row r="34" spans="1:14" ht="15" customHeight="1">
      <c r="A34" s="20" t="s">
        <v>1603</v>
      </c>
      <c r="B34">
        <f t="shared" si="1"/>
        <v>33</v>
      </c>
      <c r="C34" s="26" t="s">
        <v>1602</v>
      </c>
      <c r="D34" s="1" t="s">
        <v>292</v>
      </c>
      <c r="E34" s="27" t="s">
        <v>1621</v>
      </c>
      <c r="F34" s="1" t="s">
        <v>291</v>
      </c>
      <c r="G34" s="1" t="s">
        <v>1608</v>
      </c>
      <c r="H34" s="1" t="s">
        <v>73</v>
      </c>
      <c r="I34" s="28" t="s">
        <v>1607</v>
      </c>
      <c r="J34" s="1">
        <v>22</v>
      </c>
      <c r="K34" s="12" t="s">
        <v>1605</v>
      </c>
      <c r="L34" s="1">
        <v>17</v>
      </c>
      <c r="M34" s="23" t="s">
        <v>1606</v>
      </c>
      <c r="N34" t="str">
        <f t="shared" si="3"/>
        <v>case 33:sRetTemplate = "crystalspider002";  break;  //  Crystal Spider, Greater || FQ: Very Rare || 22 CR 17 HD</v>
      </c>
    </row>
    <row r="35" spans="1:14" ht="15" customHeight="1">
      <c r="A35" s="20" t="s">
        <v>1603</v>
      </c>
      <c r="B35">
        <f t="shared" si="1"/>
        <v>34</v>
      </c>
      <c r="C35" s="26" t="s">
        <v>1602</v>
      </c>
      <c r="D35" s="1" t="s">
        <v>849</v>
      </c>
      <c r="E35" s="27" t="s">
        <v>1621</v>
      </c>
      <c r="F35" s="1" t="s">
        <v>848</v>
      </c>
      <c r="G35" s="1" t="s">
        <v>1608</v>
      </c>
      <c r="H35" s="1" t="s">
        <v>62</v>
      </c>
      <c r="I35" s="28" t="s">
        <v>1607</v>
      </c>
      <c r="J35" s="1">
        <v>17</v>
      </c>
      <c r="K35" s="12" t="s">
        <v>1605</v>
      </c>
      <c r="L35" s="1">
        <v>17</v>
      </c>
      <c r="M35" s="23" t="s">
        <v>1606</v>
      </c>
      <c r="N35" t="str">
        <f t="shared" si="3"/>
        <v>case 34:sRetTemplate = "wildmul003";  break;  //  Mul, Wild - Darts || FQ: Uncommon || 17 CR 17 HD</v>
      </c>
    </row>
    <row r="36" spans="1:14" ht="15" customHeight="1">
      <c r="A36" s="20" t="s">
        <v>1603</v>
      </c>
      <c r="B36">
        <f t="shared" si="1"/>
        <v>35</v>
      </c>
      <c r="C36" s="26" t="s">
        <v>1602</v>
      </c>
      <c r="D36" s="1" t="s">
        <v>849</v>
      </c>
      <c r="E36" s="27" t="s">
        <v>1621</v>
      </c>
      <c r="F36" s="1" t="s">
        <v>848</v>
      </c>
      <c r="G36" s="1" t="s">
        <v>1608</v>
      </c>
      <c r="H36" s="1" t="s">
        <v>62</v>
      </c>
      <c r="I36" s="28" t="s">
        <v>1607</v>
      </c>
      <c r="J36" s="1">
        <v>17</v>
      </c>
      <c r="K36" s="12" t="s">
        <v>1605</v>
      </c>
      <c r="L36" s="1">
        <v>17</v>
      </c>
      <c r="M36" s="23" t="s">
        <v>1606</v>
      </c>
      <c r="N36" t="str">
        <f t="shared" si="3"/>
        <v>case 35:sRetTemplate = "wildmul003";  break;  //  Mul, Wild - Darts || FQ: Uncommon || 17 CR 17 HD</v>
      </c>
    </row>
    <row r="37" spans="1:14" ht="15" customHeight="1">
      <c r="A37" s="20" t="s">
        <v>1603</v>
      </c>
      <c r="B37">
        <f t="shared" si="1"/>
        <v>36</v>
      </c>
      <c r="C37" s="26" t="s">
        <v>1602</v>
      </c>
      <c r="D37" s="1" t="s">
        <v>849</v>
      </c>
      <c r="E37" s="27" t="s">
        <v>1621</v>
      </c>
      <c r="F37" s="1" t="s">
        <v>848</v>
      </c>
      <c r="G37" s="1" t="s">
        <v>1608</v>
      </c>
      <c r="H37" s="1" t="s">
        <v>62</v>
      </c>
      <c r="I37" s="28" t="s">
        <v>1607</v>
      </c>
      <c r="J37" s="1">
        <v>17</v>
      </c>
      <c r="K37" s="12" t="s">
        <v>1605</v>
      </c>
      <c r="L37" s="1">
        <v>17</v>
      </c>
      <c r="M37" s="23" t="s">
        <v>1606</v>
      </c>
      <c r="N37" t="str">
        <f t="shared" si="3"/>
        <v>case 36:sRetTemplate = "wildmul003";  break;  //  Mul, Wild - Darts || FQ: Uncommon || 17 CR 17 HD</v>
      </c>
    </row>
    <row r="38" spans="1:14" ht="15" customHeight="1">
      <c r="A38" s="20" t="s">
        <v>1603</v>
      </c>
      <c r="B38">
        <f t="shared" si="1"/>
        <v>37</v>
      </c>
      <c r="C38" s="26" t="s">
        <v>1602</v>
      </c>
      <c r="D38" s="1" t="s">
        <v>849</v>
      </c>
      <c r="E38" s="27" t="s">
        <v>1621</v>
      </c>
      <c r="F38" s="1" t="s">
        <v>848</v>
      </c>
      <c r="G38" s="1" t="s">
        <v>1608</v>
      </c>
      <c r="H38" s="1" t="s">
        <v>62</v>
      </c>
      <c r="I38" s="28" t="s">
        <v>1607</v>
      </c>
      <c r="J38" s="1">
        <v>17</v>
      </c>
      <c r="K38" s="12" t="s">
        <v>1605</v>
      </c>
      <c r="L38" s="1">
        <v>17</v>
      </c>
      <c r="M38" s="23" t="s">
        <v>1606</v>
      </c>
      <c r="N38" t="str">
        <f t="shared" si="3"/>
        <v>case 37:sRetTemplate = "wildmul003";  break;  //  Mul, Wild - Darts || FQ: Uncommon || 17 CR 17 HD</v>
      </c>
    </row>
    <row r="39" spans="1:14" ht="15" customHeight="1">
      <c r="A39" s="20" t="s">
        <v>1603</v>
      </c>
      <c r="B39">
        <f t="shared" si="1"/>
        <v>38</v>
      </c>
      <c r="C39" s="26" t="s">
        <v>1602</v>
      </c>
      <c r="D39" s="1" t="s">
        <v>1110</v>
      </c>
      <c r="E39" s="27" t="s">
        <v>1621</v>
      </c>
      <c r="F39" s="1" t="s">
        <v>1109</v>
      </c>
      <c r="G39" s="1" t="s">
        <v>1608</v>
      </c>
      <c r="H39" s="1" t="s">
        <v>62</v>
      </c>
      <c r="I39" s="28" t="s">
        <v>1607</v>
      </c>
      <c r="J39" s="1">
        <v>15</v>
      </c>
      <c r="K39" s="12" t="s">
        <v>1605</v>
      </c>
      <c r="L39" s="1">
        <v>14</v>
      </c>
      <c r="M39" s="23" t="s">
        <v>1606</v>
      </c>
      <c r="N39" t="str">
        <f t="shared" si="3"/>
        <v>case 38:sRetTemplate = "giantdesert001";  break;  //  Giant, Desert || FQ: Uncommon || 15 CR 14 HD</v>
      </c>
    </row>
    <row r="40" spans="1:14" ht="15" customHeight="1">
      <c r="A40" s="20" t="s">
        <v>1603</v>
      </c>
      <c r="B40">
        <f t="shared" si="1"/>
        <v>39</v>
      </c>
      <c r="C40" s="26" t="s">
        <v>1602</v>
      </c>
      <c r="D40" s="1" t="s">
        <v>1110</v>
      </c>
      <c r="E40" s="27" t="s">
        <v>1621</v>
      </c>
      <c r="F40" s="1" t="s">
        <v>1109</v>
      </c>
      <c r="G40" s="1" t="s">
        <v>1608</v>
      </c>
      <c r="H40" s="1" t="s">
        <v>62</v>
      </c>
      <c r="I40" s="28" t="s">
        <v>1607</v>
      </c>
      <c r="J40" s="1">
        <v>15</v>
      </c>
      <c r="K40" s="12" t="s">
        <v>1605</v>
      </c>
      <c r="L40" s="1">
        <v>14</v>
      </c>
      <c r="M40" s="23" t="s">
        <v>1606</v>
      </c>
      <c r="N40" t="str">
        <f t="shared" si="3"/>
        <v>case 39:sRetTemplate = "giantdesert001";  break;  //  Giant, Desert || FQ: Uncommon || 15 CR 14 HD</v>
      </c>
    </row>
    <row r="41" spans="1:14" ht="15" customHeight="1">
      <c r="A41" s="20" t="s">
        <v>1603</v>
      </c>
      <c r="B41">
        <f t="shared" si="1"/>
        <v>40</v>
      </c>
      <c r="C41" s="26" t="s">
        <v>1602</v>
      </c>
      <c r="D41" s="1" t="s">
        <v>1110</v>
      </c>
      <c r="E41" s="27" t="s">
        <v>1621</v>
      </c>
      <c r="F41" s="1" t="s">
        <v>1109</v>
      </c>
      <c r="G41" s="1" t="s">
        <v>1608</v>
      </c>
      <c r="H41" s="1" t="s">
        <v>62</v>
      </c>
      <c r="I41" s="28" t="s">
        <v>1607</v>
      </c>
      <c r="J41" s="1">
        <v>15</v>
      </c>
      <c r="K41" s="12" t="s">
        <v>1605</v>
      </c>
      <c r="L41" s="1">
        <v>14</v>
      </c>
      <c r="M41" s="23" t="s">
        <v>1606</v>
      </c>
      <c r="N41" t="str">
        <f t="shared" si="3"/>
        <v>case 40:sRetTemplate = "giantdesert001";  break;  //  Giant, Desert || FQ: Uncommon || 15 CR 14 HD</v>
      </c>
    </row>
    <row r="42" spans="1:14" ht="15" customHeight="1">
      <c r="A42" s="20" t="s">
        <v>1603</v>
      </c>
      <c r="B42">
        <f t="shared" si="1"/>
        <v>41</v>
      </c>
      <c r="C42" s="26" t="s">
        <v>1602</v>
      </c>
      <c r="D42" s="1" t="s">
        <v>1110</v>
      </c>
      <c r="E42" s="27" t="s">
        <v>1621</v>
      </c>
      <c r="F42" s="1" t="s">
        <v>1109</v>
      </c>
      <c r="G42" s="1" t="s">
        <v>1608</v>
      </c>
      <c r="H42" s="1" t="s">
        <v>62</v>
      </c>
      <c r="I42" s="28" t="s">
        <v>1607</v>
      </c>
      <c r="J42" s="1">
        <v>15</v>
      </c>
      <c r="K42" s="12" t="s">
        <v>1605</v>
      </c>
      <c r="L42" s="1">
        <v>14</v>
      </c>
      <c r="M42" s="23" t="s">
        <v>1606</v>
      </c>
      <c r="N42" t="str">
        <f t="shared" si="3"/>
        <v>case 41:sRetTemplate = "giantdesert001";  break;  //  Giant, Desert || FQ: Uncommon || 15 CR 14 HD</v>
      </c>
    </row>
    <row r="43" spans="1:14" ht="15" customHeight="1">
      <c r="A43" s="20" t="s">
        <v>1603</v>
      </c>
      <c r="B43">
        <f t="shared" si="1"/>
        <v>42</v>
      </c>
      <c r="C43" s="26" t="s">
        <v>1602</v>
      </c>
      <c r="D43" s="1" t="s">
        <v>769</v>
      </c>
      <c r="E43" s="27" t="s">
        <v>1621</v>
      </c>
      <c r="F43" s="1" t="s">
        <v>768</v>
      </c>
      <c r="G43" s="1" t="s">
        <v>1608</v>
      </c>
      <c r="H43" s="1" t="s">
        <v>73</v>
      </c>
      <c r="I43" s="28" t="s">
        <v>1607</v>
      </c>
      <c r="J43" s="1">
        <v>15</v>
      </c>
      <c r="K43" s="12" t="s">
        <v>1605</v>
      </c>
      <c r="L43" s="1">
        <v>14</v>
      </c>
      <c r="M43" s="23" t="s">
        <v>1606</v>
      </c>
      <c r="N43" t="str">
        <f t="shared" si="3"/>
        <v>case 42:sRetTemplate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33"/>
  <sheetViews>
    <sheetView topLeftCell="A58" workbookViewId="0">
      <selection activeCell="N84" sqref="A84:N84"/>
    </sheetView>
  </sheetViews>
  <sheetFormatPr defaultColWidth="29.85546875" defaultRowHeight="15" customHeight="1"/>
  <cols>
    <col min="1" max="1" width="5.5703125" customWidth="1"/>
    <col min="2" max="2" width="10" customWidth="1"/>
    <col min="3" max="3" width="16.85546875" customWidth="1"/>
    <col min="4" max="4" width="17.28515625" customWidth="1"/>
    <col min="5" max="5" width="16.140625" customWidth="1"/>
    <col min="6" max="6" width="28.85546875" customWidth="1"/>
    <col min="7" max="7" width="9" customWidth="1"/>
    <col min="8" max="8" width="11.5703125" customWidth="1"/>
    <col min="9" max="9" width="5" customWidth="1"/>
    <col min="10" max="11" width="6.7109375" customWidth="1"/>
    <col min="12" max="12" width="9.5703125" customWidth="1"/>
    <col min="13" max="13" width="5.85546875" customWidth="1"/>
    <col min="14" max="14" width="106.5703125" customWidth="1"/>
  </cols>
  <sheetData>
    <row r="1" spans="1:14" ht="15" customHeight="1" thickBot="1">
      <c r="A1" s="23" t="s">
        <v>1632</v>
      </c>
      <c r="B1" s="23" t="s">
        <v>1615</v>
      </c>
      <c r="C1" s="23" t="s">
        <v>1633</v>
      </c>
      <c r="D1" s="5" t="s">
        <v>1</v>
      </c>
      <c r="E1" s="38" t="s">
        <v>1617</v>
      </c>
      <c r="F1" s="5" t="s">
        <v>0</v>
      </c>
      <c r="G1" s="39" t="s">
        <v>1618</v>
      </c>
      <c r="H1" s="5" t="s">
        <v>5</v>
      </c>
      <c r="I1" s="40" t="s">
        <v>1629</v>
      </c>
      <c r="J1" s="5" t="s">
        <v>7</v>
      </c>
      <c r="K1" s="44" t="s">
        <v>1619</v>
      </c>
      <c r="L1" s="5" t="s">
        <v>9</v>
      </c>
      <c r="M1" s="23" t="s">
        <v>1620</v>
      </c>
      <c r="N1" s="23" t="s">
        <v>1614</v>
      </c>
    </row>
    <row r="2" spans="1:14" ht="15" customHeight="1">
      <c r="A2" s="20" t="s">
        <v>1603</v>
      </c>
      <c r="B2">
        <v>1</v>
      </c>
      <c r="C2" s="26" t="s">
        <v>1602</v>
      </c>
      <c r="D2" s="1" t="s">
        <v>500</v>
      </c>
      <c r="E2" s="27" t="s">
        <v>1621</v>
      </c>
      <c r="F2" s="1" t="s">
        <v>499</v>
      </c>
      <c r="G2" s="1" t="s">
        <v>1608</v>
      </c>
      <c r="H2" s="1" t="s">
        <v>20</v>
      </c>
      <c r="I2" s="28" t="s">
        <v>1607</v>
      </c>
      <c r="J2" s="1">
        <v>37</v>
      </c>
      <c r="K2" s="12" t="s">
        <v>1605</v>
      </c>
      <c r="L2" s="1">
        <v>24</v>
      </c>
      <c r="M2" s="23" t="s">
        <v>1606</v>
      </c>
      <c r="N2" t="str">
        <f t="shared" ref="N2:N33" si="0"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1603</v>
      </c>
      <c r="B3">
        <f t="shared" ref="B3:B34" si="1">SUM(B2+1)</f>
        <v>2</v>
      </c>
      <c r="C3" s="26" t="s">
        <v>1602</v>
      </c>
      <c r="D3" s="1" t="s">
        <v>500</v>
      </c>
      <c r="E3" s="27" t="s">
        <v>1621</v>
      </c>
      <c r="F3" s="1" t="s">
        <v>499</v>
      </c>
      <c r="G3" s="1" t="s">
        <v>1608</v>
      </c>
      <c r="H3" s="1" t="s">
        <v>20</v>
      </c>
      <c r="I3" s="28" t="s">
        <v>1607</v>
      </c>
      <c r="J3" s="1">
        <v>37</v>
      </c>
      <c r="K3" s="12" t="s">
        <v>1605</v>
      </c>
      <c r="L3" s="1">
        <v>24</v>
      </c>
      <c r="M3" s="23" t="s">
        <v>1606</v>
      </c>
      <c r="N3" t="str">
        <f t="shared" si="0"/>
        <v>case 2:sRetTemplate = "elem_air_el001";  break;  //  [AR] Air Elemental, Elder || FQ: Rare || 37 CR 24 HD</v>
      </c>
    </row>
    <row r="4" spans="1:14" ht="15" customHeight="1">
      <c r="A4" s="20" t="s">
        <v>1603</v>
      </c>
      <c r="B4">
        <f t="shared" si="1"/>
        <v>3</v>
      </c>
      <c r="C4" s="26" t="s">
        <v>1602</v>
      </c>
      <c r="D4" s="1" t="s">
        <v>498</v>
      </c>
      <c r="E4" s="27" t="s">
        <v>1621</v>
      </c>
      <c r="F4" s="1" t="s">
        <v>497</v>
      </c>
      <c r="G4" s="1" t="s">
        <v>1608</v>
      </c>
      <c r="H4" s="1" t="s">
        <v>20</v>
      </c>
      <c r="I4" s="28" t="s">
        <v>1607</v>
      </c>
      <c r="J4" s="1">
        <v>33</v>
      </c>
      <c r="K4" s="12" t="s">
        <v>1605</v>
      </c>
      <c r="L4" s="1">
        <v>21</v>
      </c>
      <c r="M4" s="23" t="s">
        <v>1606</v>
      </c>
      <c r="N4" t="str">
        <f t="shared" si="0"/>
        <v>case 3:sRetTemplate = "elem_air_gr001";  break;  //  [AR] Air Elemental, Greater || FQ: Rare || 33 CR 21 HD</v>
      </c>
    </row>
    <row r="5" spans="1:14" ht="15" customHeight="1">
      <c r="A5" s="20" t="s">
        <v>1603</v>
      </c>
      <c r="B5">
        <f t="shared" si="1"/>
        <v>4</v>
      </c>
      <c r="C5" s="26" t="s">
        <v>1602</v>
      </c>
      <c r="D5" s="1" t="s">
        <v>498</v>
      </c>
      <c r="E5" s="27" t="s">
        <v>1621</v>
      </c>
      <c r="F5" s="1" t="s">
        <v>497</v>
      </c>
      <c r="G5" s="1" t="s">
        <v>1608</v>
      </c>
      <c r="H5" s="1" t="s">
        <v>20</v>
      </c>
      <c r="I5" s="28" t="s">
        <v>1607</v>
      </c>
      <c r="J5" s="1">
        <v>33</v>
      </c>
      <c r="K5" s="12" t="s">
        <v>1605</v>
      </c>
      <c r="L5" s="1">
        <v>21</v>
      </c>
      <c r="M5" s="23" t="s">
        <v>1606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1603</v>
      </c>
      <c r="B6">
        <f t="shared" si="1"/>
        <v>5</v>
      </c>
      <c r="C6" s="26" t="s">
        <v>1602</v>
      </c>
      <c r="D6" s="1" t="s">
        <v>496</v>
      </c>
      <c r="E6" s="27" t="s">
        <v>1621</v>
      </c>
      <c r="F6" s="1" t="s">
        <v>495</v>
      </c>
      <c r="G6" s="1" t="s">
        <v>1608</v>
      </c>
      <c r="H6" s="1" t="s">
        <v>20</v>
      </c>
      <c r="I6" s="28" t="s">
        <v>1607</v>
      </c>
      <c r="J6" s="1">
        <v>25</v>
      </c>
      <c r="K6" s="12" t="s">
        <v>1605</v>
      </c>
      <c r="L6" s="1">
        <v>16</v>
      </c>
      <c r="M6" s="23" t="s">
        <v>1606</v>
      </c>
      <c r="N6" t="str">
        <f t="shared" si="0"/>
        <v>case 5:sRetTemplate = "elem_air_hg001";  break;  //  [AR] Air Elemental, Huge || FQ: Rare || 25 CR 16 HD</v>
      </c>
    </row>
    <row r="7" spans="1:14" ht="15" customHeight="1">
      <c r="A7" s="20" t="s">
        <v>1603</v>
      </c>
      <c r="B7">
        <f t="shared" si="1"/>
        <v>6</v>
      </c>
      <c r="C7" s="26" t="s">
        <v>1602</v>
      </c>
      <c r="D7" s="1" t="s">
        <v>496</v>
      </c>
      <c r="E7" s="27" t="s">
        <v>1621</v>
      </c>
      <c r="F7" s="1" t="s">
        <v>495</v>
      </c>
      <c r="G7" s="1" t="s">
        <v>1608</v>
      </c>
      <c r="H7" s="1" t="s">
        <v>20</v>
      </c>
      <c r="I7" s="28" t="s">
        <v>1607</v>
      </c>
      <c r="J7" s="1">
        <v>25</v>
      </c>
      <c r="K7" s="12" t="s">
        <v>1605</v>
      </c>
      <c r="L7" s="1">
        <v>16</v>
      </c>
      <c r="M7" s="23" t="s">
        <v>1606</v>
      </c>
      <c r="N7" t="str">
        <f t="shared" si="0"/>
        <v>case 6:sRetTemplate = "elem_air_hg001";  break;  //  [AR] Air Elemental, Huge || FQ: Rare || 25 CR 16 HD</v>
      </c>
    </row>
    <row r="8" spans="1:14" ht="15" customHeight="1">
      <c r="A8" s="20" t="s">
        <v>1603</v>
      </c>
      <c r="B8">
        <f t="shared" si="1"/>
        <v>7</v>
      </c>
      <c r="C8" s="26" t="s">
        <v>1602</v>
      </c>
      <c r="D8" s="1" t="s">
        <v>494</v>
      </c>
      <c r="E8" s="27" t="s">
        <v>1621</v>
      </c>
      <c r="F8" s="1" t="s">
        <v>493</v>
      </c>
      <c r="G8" s="1" t="s">
        <v>1608</v>
      </c>
      <c r="H8" s="1" t="s">
        <v>20</v>
      </c>
      <c r="I8" s="28" t="s">
        <v>1607</v>
      </c>
      <c r="J8" s="1">
        <v>13</v>
      </c>
      <c r="K8" s="12" t="s">
        <v>1605</v>
      </c>
      <c r="L8" s="1">
        <v>8</v>
      </c>
      <c r="M8" s="23" t="s">
        <v>1606</v>
      </c>
      <c r="N8" t="str">
        <f t="shared" si="0"/>
        <v>case 7:sRetTemplate = "elem_air_lg001";  break;  //  [AR] Air Elemental, Large || FQ: Rare || 13 CR 8 HD</v>
      </c>
    </row>
    <row r="9" spans="1:14" ht="15" customHeight="1">
      <c r="A9" s="20" t="s">
        <v>1603</v>
      </c>
      <c r="B9">
        <f t="shared" si="1"/>
        <v>8</v>
      </c>
      <c r="C9" s="26" t="s">
        <v>1602</v>
      </c>
      <c r="D9" s="1" t="s">
        <v>494</v>
      </c>
      <c r="E9" s="27" t="s">
        <v>1621</v>
      </c>
      <c r="F9" s="1" t="s">
        <v>493</v>
      </c>
      <c r="G9" s="1" t="s">
        <v>1608</v>
      </c>
      <c r="H9" s="1" t="s">
        <v>20</v>
      </c>
      <c r="I9" s="28" t="s">
        <v>1607</v>
      </c>
      <c r="J9" s="1">
        <v>13</v>
      </c>
      <c r="K9" s="12" t="s">
        <v>1605</v>
      </c>
      <c r="L9" s="1">
        <v>8</v>
      </c>
      <c r="M9" s="23" t="s">
        <v>1606</v>
      </c>
      <c r="N9" t="str">
        <f t="shared" si="0"/>
        <v>case 8:sRetTemplate = "elem_air_lg001";  break;  //  [AR] Air Elemental, Large || FQ: Rare || 13 CR 8 HD</v>
      </c>
    </row>
    <row r="10" spans="1:14" ht="15" customHeight="1">
      <c r="A10" s="20" t="s">
        <v>1603</v>
      </c>
      <c r="B10">
        <f t="shared" si="1"/>
        <v>9</v>
      </c>
      <c r="C10" s="26" t="s">
        <v>1602</v>
      </c>
      <c r="D10" s="1" t="s">
        <v>164</v>
      </c>
      <c r="E10" s="27" t="s">
        <v>1621</v>
      </c>
      <c r="F10" s="1" t="s">
        <v>163</v>
      </c>
      <c r="G10" s="1" t="s">
        <v>1608</v>
      </c>
      <c r="H10" s="1" t="s">
        <v>20</v>
      </c>
      <c r="I10" s="28" t="s">
        <v>1607</v>
      </c>
      <c r="J10" s="1">
        <v>18</v>
      </c>
      <c r="K10" s="12" t="s">
        <v>1605</v>
      </c>
      <c r="L10" s="1">
        <v>16</v>
      </c>
      <c r="M10" s="23" t="s">
        <v>1606</v>
      </c>
      <c r="N10" t="str">
        <f t="shared" si="0"/>
        <v>case 9:sRetTemplate = "ar_aerservant001";  break;  //  Aerial Servant || FQ: Rare || 18 CR 16 HD</v>
      </c>
    </row>
    <row r="11" spans="1:14" ht="15" customHeight="1">
      <c r="A11" s="20" t="s">
        <v>1603</v>
      </c>
      <c r="B11">
        <f t="shared" si="1"/>
        <v>10</v>
      </c>
      <c r="C11" s="26" t="s">
        <v>1602</v>
      </c>
      <c r="D11" s="1" t="s">
        <v>164</v>
      </c>
      <c r="E11" s="27" t="s">
        <v>1621</v>
      </c>
      <c r="F11" s="1" t="s">
        <v>163</v>
      </c>
      <c r="G11" s="1" t="s">
        <v>1608</v>
      </c>
      <c r="H11" s="1" t="s">
        <v>20</v>
      </c>
      <c r="I11" s="28" t="s">
        <v>1607</v>
      </c>
      <c r="J11" s="1">
        <v>18</v>
      </c>
      <c r="K11" s="12" t="s">
        <v>1605</v>
      </c>
      <c r="L11" s="1">
        <v>16</v>
      </c>
      <c r="M11" s="23" t="s">
        <v>1606</v>
      </c>
      <c r="N11" t="str">
        <f t="shared" si="0"/>
        <v>case 10:sRetTemplate = "ar_aerservant001";  break;  //  Aerial Servant || FQ: Rare || 18 CR 16 HD</v>
      </c>
    </row>
    <row r="12" spans="1:14" ht="15" customHeight="1">
      <c r="A12" s="20" t="s">
        <v>1603</v>
      </c>
      <c r="B12">
        <f t="shared" si="1"/>
        <v>11</v>
      </c>
      <c r="C12" s="26" t="s">
        <v>1602</v>
      </c>
      <c r="D12" s="1" t="s">
        <v>167</v>
      </c>
      <c r="E12" s="27" t="s">
        <v>1621</v>
      </c>
      <c r="F12" s="1" t="s">
        <v>166</v>
      </c>
      <c r="G12" s="1" t="s">
        <v>1608</v>
      </c>
      <c r="H12" s="1" t="s">
        <v>73</v>
      </c>
      <c r="I12" s="28" t="s">
        <v>1607</v>
      </c>
      <c r="J12" s="1">
        <v>37</v>
      </c>
      <c r="K12" s="12" t="s">
        <v>1605</v>
      </c>
      <c r="L12" s="1">
        <v>34</v>
      </c>
      <c r="M12" s="23" t="s">
        <v>1606</v>
      </c>
      <c r="N12" t="str">
        <f t="shared" si="0"/>
        <v>case 11:sRetTemplate = "ar_aerservant002";  break;  //  Aerial Servant, Large || FQ: Very Rare || 37 CR 34 HD</v>
      </c>
    </row>
    <row r="13" spans="1:14" ht="15" customHeight="1">
      <c r="A13" s="20" t="s">
        <v>1603</v>
      </c>
      <c r="B13">
        <f t="shared" si="1"/>
        <v>12</v>
      </c>
      <c r="C13" s="26" t="s">
        <v>1602</v>
      </c>
      <c r="D13" s="1" t="s">
        <v>502</v>
      </c>
      <c r="E13" s="27" t="s">
        <v>1621</v>
      </c>
      <c r="F13" s="1" t="s">
        <v>501</v>
      </c>
      <c r="G13" s="1" t="s">
        <v>1608</v>
      </c>
      <c r="H13" s="1" t="s">
        <v>223</v>
      </c>
      <c r="I13" s="28" t="s">
        <v>1607</v>
      </c>
      <c r="J13" s="1">
        <v>109</v>
      </c>
      <c r="K13" s="12" t="s">
        <v>1605</v>
      </c>
      <c r="L13" s="1">
        <v>60</v>
      </c>
      <c r="M13" s="23" t="s">
        <v>1606</v>
      </c>
      <c r="N13" t="str">
        <f t="shared" si="0"/>
        <v>case 12:sRetTemplate = "elem_air_pr001";  break;  //  Air Elemental, Primal || FQ: Very  Rare || 109 CR 60 HD</v>
      </c>
    </row>
    <row r="14" spans="1:14" ht="15" customHeight="1">
      <c r="A14" s="20" t="s">
        <v>1603</v>
      </c>
      <c r="B14">
        <f t="shared" si="1"/>
        <v>13</v>
      </c>
      <c r="C14" s="26" t="s">
        <v>1602</v>
      </c>
      <c r="D14" s="1" t="s">
        <v>371</v>
      </c>
      <c r="E14" s="27" t="s">
        <v>1621</v>
      </c>
      <c r="F14" s="1" t="s">
        <v>370</v>
      </c>
      <c r="G14" s="1" t="s">
        <v>1608</v>
      </c>
      <c r="H14" s="1" t="s">
        <v>20</v>
      </c>
      <c r="I14" s="28" t="s">
        <v>1607</v>
      </c>
      <c r="J14" s="1">
        <v>19</v>
      </c>
      <c r="K14" s="12" t="s">
        <v>1605</v>
      </c>
      <c r="L14" s="1">
        <v>18</v>
      </c>
      <c r="M14" s="23" t="s">
        <v>1606</v>
      </c>
      <c r="N14" t="str">
        <f t="shared" si="0"/>
        <v>case 13:sRetTemplate = "athasianbear001";  break;  //  Bear, Athasian || FQ: Rare || 19 CR 18 HD</v>
      </c>
    </row>
    <row r="15" spans="1:14" ht="15" customHeight="1">
      <c r="A15" s="20" t="s">
        <v>1603</v>
      </c>
      <c r="B15">
        <f t="shared" si="1"/>
        <v>14</v>
      </c>
      <c r="C15" s="26" t="s">
        <v>1602</v>
      </c>
      <c r="D15" s="1" t="s">
        <v>371</v>
      </c>
      <c r="E15" s="27" t="s">
        <v>1621</v>
      </c>
      <c r="F15" s="1" t="s">
        <v>370</v>
      </c>
      <c r="G15" s="1" t="s">
        <v>1608</v>
      </c>
      <c r="H15" s="1" t="s">
        <v>20</v>
      </c>
      <c r="I15" s="28" t="s">
        <v>1607</v>
      </c>
      <c r="J15" s="1">
        <v>19</v>
      </c>
      <c r="K15" s="12" t="s">
        <v>1605</v>
      </c>
      <c r="L15" s="1">
        <v>18</v>
      </c>
      <c r="M15" s="23" t="s">
        <v>1606</v>
      </c>
      <c r="N15" t="str">
        <f t="shared" si="0"/>
        <v>case 14:sRetTemplate = "athasianbear001";  break;  //  Bear, Athasian || FQ: Rare || 19 CR 18 HD</v>
      </c>
    </row>
    <row r="16" spans="1:14" ht="15" customHeight="1">
      <c r="A16" s="20" t="s">
        <v>1603</v>
      </c>
      <c r="B16">
        <f t="shared" si="1"/>
        <v>15</v>
      </c>
      <c r="C16" s="26" t="s">
        <v>1602</v>
      </c>
      <c r="D16" s="1" t="s">
        <v>1003</v>
      </c>
      <c r="E16" s="27" t="s">
        <v>1621</v>
      </c>
      <c r="F16" s="1" t="s">
        <v>1002</v>
      </c>
      <c r="G16" s="1" t="s">
        <v>1608</v>
      </c>
      <c r="H16" s="1" t="s">
        <v>20</v>
      </c>
      <c r="I16" s="28" t="s">
        <v>1607</v>
      </c>
      <c r="J16" s="1">
        <v>34</v>
      </c>
      <c r="K16" s="12" t="s">
        <v>1605</v>
      </c>
      <c r="L16" s="1">
        <v>36</v>
      </c>
      <c r="M16" s="23" t="s">
        <v>1606</v>
      </c>
      <c r="N16" t="str">
        <f t="shared" si="0"/>
        <v>case 15:sRetTemplate = "athasianbear002";  break;  //  Bear, Athasian - Greater || FQ: Rare || 34 CR 36 HD</v>
      </c>
    </row>
    <row r="17" spans="1:14" ht="15" customHeight="1">
      <c r="A17" s="20" t="s">
        <v>1603</v>
      </c>
      <c r="B17">
        <f t="shared" si="1"/>
        <v>16</v>
      </c>
      <c r="C17" s="26" t="s">
        <v>1602</v>
      </c>
      <c r="D17" s="1" t="s">
        <v>1003</v>
      </c>
      <c r="E17" s="27" t="s">
        <v>1621</v>
      </c>
      <c r="F17" s="1" t="s">
        <v>1002</v>
      </c>
      <c r="G17" s="1" t="s">
        <v>1608</v>
      </c>
      <c r="H17" s="1" t="s">
        <v>20</v>
      </c>
      <c r="I17" s="28" t="s">
        <v>1607</v>
      </c>
      <c r="J17" s="1">
        <v>34</v>
      </c>
      <c r="K17" s="12" t="s">
        <v>1605</v>
      </c>
      <c r="L17" s="1">
        <v>36</v>
      </c>
      <c r="M17" s="23" t="s">
        <v>1606</v>
      </c>
      <c r="N17" t="str">
        <f t="shared" si="0"/>
        <v>case 16:sRetTemplate = "athasianbear002";  break;  //  Bear, Athasian - Greater || FQ: Rare || 34 CR 36 HD</v>
      </c>
    </row>
    <row r="18" spans="1:14" ht="15" customHeight="1">
      <c r="A18" s="20" t="s">
        <v>1603</v>
      </c>
      <c r="B18">
        <f t="shared" si="1"/>
        <v>17</v>
      </c>
      <c r="C18" s="26" t="s">
        <v>1602</v>
      </c>
      <c r="D18" s="1" t="s">
        <v>812</v>
      </c>
      <c r="E18" s="27" t="s">
        <v>1621</v>
      </c>
      <c r="F18" s="1" t="s">
        <v>811</v>
      </c>
      <c r="G18" s="1" t="s">
        <v>1608</v>
      </c>
      <c r="H18" s="1" t="s">
        <v>20</v>
      </c>
      <c r="I18" s="28" t="s">
        <v>1607</v>
      </c>
      <c r="J18" s="1">
        <v>14</v>
      </c>
      <c r="K18" s="12" t="s">
        <v>1605</v>
      </c>
      <c r="L18" s="1">
        <v>15</v>
      </c>
      <c r="M18" s="23" t="s">
        <v>1606</v>
      </c>
      <c r="N18" t="str">
        <f t="shared" si="0"/>
        <v>case 17:sRetTemplate = "ar_c_belgoi004";  break;  //  Belgoi, Flamewarder || FQ: Rare || 14 CR 15 HD</v>
      </c>
    </row>
    <row r="19" spans="1:14" ht="15" customHeight="1">
      <c r="A19" s="20" t="s">
        <v>1603</v>
      </c>
      <c r="B19">
        <f t="shared" si="1"/>
        <v>18</v>
      </c>
      <c r="C19" s="26" t="s">
        <v>1602</v>
      </c>
      <c r="D19" s="1" t="s">
        <v>812</v>
      </c>
      <c r="E19" s="27" t="s">
        <v>1621</v>
      </c>
      <c r="F19" s="1" t="s">
        <v>811</v>
      </c>
      <c r="G19" s="1" t="s">
        <v>1608</v>
      </c>
      <c r="H19" s="1" t="s">
        <v>20</v>
      </c>
      <c r="I19" s="28" t="s">
        <v>1607</v>
      </c>
      <c r="J19" s="1">
        <v>14</v>
      </c>
      <c r="K19" s="12" t="s">
        <v>1605</v>
      </c>
      <c r="L19" s="1">
        <v>15</v>
      </c>
      <c r="M19" s="23" t="s">
        <v>1606</v>
      </c>
      <c r="N19" t="str">
        <f t="shared" si="0"/>
        <v>case 18:sRetTemplate = "ar_c_belgoi004";  break;  //  Belgoi, Flamewarder || FQ: Rare || 14 CR 15 HD</v>
      </c>
    </row>
    <row r="20" spans="1:14" ht="15" customHeight="1">
      <c r="A20" s="20" t="s">
        <v>1603</v>
      </c>
      <c r="B20">
        <f t="shared" si="1"/>
        <v>19</v>
      </c>
      <c r="C20" s="26" t="s">
        <v>1602</v>
      </c>
      <c r="D20" s="1" t="s">
        <v>352</v>
      </c>
      <c r="E20" s="27" t="s">
        <v>1621</v>
      </c>
      <c r="F20" s="1" t="s">
        <v>351</v>
      </c>
      <c r="G20" s="1" t="s">
        <v>1608</v>
      </c>
      <c r="H20" s="1" t="s">
        <v>73</v>
      </c>
      <c r="I20" s="28" t="s">
        <v>1607</v>
      </c>
      <c r="J20" s="1">
        <v>78</v>
      </c>
      <c r="K20" s="12" t="s">
        <v>1605</v>
      </c>
      <c r="L20" s="1">
        <v>60</v>
      </c>
      <c r="M20" s="23" t="s">
        <v>1606</v>
      </c>
      <c r="N20" t="str">
        <f t="shared" si="0"/>
        <v>case 19:sRetTemplate = "stonecolossus001";  break;  //  Colossus, Stone || FQ: Very Rare || 78 CR 60 HD</v>
      </c>
    </row>
    <row r="21" spans="1:14" ht="15" customHeight="1">
      <c r="A21" s="20" t="s">
        <v>1603</v>
      </c>
      <c r="B21">
        <f t="shared" si="1"/>
        <v>20</v>
      </c>
      <c r="C21" s="26" t="s">
        <v>1602</v>
      </c>
      <c r="D21" s="1" t="s">
        <v>292</v>
      </c>
      <c r="E21" s="27" t="s">
        <v>1621</v>
      </c>
      <c r="F21" s="1" t="s">
        <v>291</v>
      </c>
      <c r="G21" s="1" t="s">
        <v>1608</v>
      </c>
      <c r="H21" s="1" t="s">
        <v>73</v>
      </c>
      <c r="I21" s="28" t="s">
        <v>1607</v>
      </c>
      <c r="J21" s="1">
        <v>22</v>
      </c>
      <c r="K21" s="12" t="s">
        <v>1605</v>
      </c>
      <c r="L21" s="1">
        <v>17</v>
      </c>
      <c r="M21" s="23" t="s">
        <v>1606</v>
      </c>
      <c r="N21" t="str">
        <f t="shared" si="0"/>
        <v>case 20:sRetTemplate = "crystalspider002";  break;  //  Crystal Spider, Greater || FQ: Very Rare || 22 CR 17 HD</v>
      </c>
    </row>
    <row r="22" spans="1:14" ht="15" customHeight="1">
      <c r="A22" s="20" t="s">
        <v>1603</v>
      </c>
      <c r="B22">
        <f t="shared" si="1"/>
        <v>21</v>
      </c>
      <c r="C22" s="26" t="s">
        <v>1602</v>
      </c>
      <c r="D22" s="1" t="s">
        <v>378</v>
      </c>
      <c r="E22" s="27" t="s">
        <v>1621</v>
      </c>
      <c r="F22" s="1" t="s">
        <v>377</v>
      </c>
      <c r="G22" s="1" t="s">
        <v>1608</v>
      </c>
      <c r="H22" s="1" t="s">
        <v>73</v>
      </c>
      <c r="I22" s="28" t="s">
        <v>1607</v>
      </c>
      <c r="J22" s="1">
        <v>177</v>
      </c>
      <c r="K22" s="12" t="s">
        <v>1605</v>
      </c>
      <c r="L22" s="1">
        <v>60</v>
      </c>
      <c r="M22" s="23" t="s">
        <v>1606</v>
      </c>
      <c r="N22" t="str">
        <f t="shared" si="0"/>
        <v>case 21:sRetTemplate = "devbeetle001";  break;  //  Devastation Beetle || FQ: Very Rare || 177 CR 60 HD</v>
      </c>
    </row>
    <row r="23" spans="1:14" ht="15" customHeight="1">
      <c r="A23" s="20" t="s">
        <v>1603</v>
      </c>
      <c r="B23">
        <f t="shared" si="1"/>
        <v>22</v>
      </c>
      <c r="C23" s="26" t="s">
        <v>1602</v>
      </c>
      <c r="D23" s="1" t="s">
        <v>380</v>
      </c>
      <c r="E23" s="27" t="s">
        <v>1621</v>
      </c>
      <c r="F23" s="1" t="s">
        <v>379</v>
      </c>
      <c r="G23" s="1" t="s">
        <v>1608</v>
      </c>
      <c r="H23" s="1" t="s">
        <v>73</v>
      </c>
      <c r="I23" s="28" t="s">
        <v>1607</v>
      </c>
      <c r="J23" s="1">
        <v>139</v>
      </c>
      <c r="K23" s="12" t="s">
        <v>1605</v>
      </c>
      <c r="L23" s="1">
        <v>60</v>
      </c>
      <c r="M23" s="23" t="s">
        <v>1606</v>
      </c>
      <c r="N23" t="str">
        <f t="shared" si="0"/>
        <v>case 22:sRetTemplate = "devscorpion001";  break;  //  Devastation Scorpion || FQ: Very Rare || 139 CR 60 HD</v>
      </c>
    </row>
    <row r="24" spans="1:14" ht="15" customHeight="1">
      <c r="A24" s="20" t="s">
        <v>1603</v>
      </c>
      <c r="B24">
        <f t="shared" si="1"/>
        <v>23</v>
      </c>
      <c r="C24" s="26" t="s">
        <v>1602</v>
      </c>
      <c r="D24" s="1" t="s">
        <v>376</v>
      </c>
      <c r="E24" s="27" t="s">
        <v>1621</v>
      </c>
      <c r="F24" s="1" t="s">
        <v>375</v>
      </c>
      <c r="G24" s="1" t="s">
        <v>1608</v>
      </c>
      <c r="H24" s="1" t="s">
        <v>73</v>
      </c>
      <c r="I24" s="28" t="s">
        <v>1607</v>
      </c>
      <c r="J24" s="1">
        <v>121</v>
      </c>
      <c r="K24" s="12" t="s">
        <v>1605</v>
      </c>
      <c r="L24" s="1">
        <v>60</v>
      </c>
      <c r="M24" s="23" t="s">
        <v>1606</v>
      </c>
      <c r="N24" t="str">
        <f t="shared" si="0"/>
        <v>case 23:sRetTemplate = "devspider001";  break;  //  Devastation Spider || FQ: Very Rare || 121 CR 60 HD</v>
      </c>
    </row>
    <row r="25" spans="1:14" ht="15" customHeight="1">
      <c r="A25" s="20" t="s">
        <v>1603</v>
      </c>
      <c r="B25">
        <f t="shared" si="1"/>
        <v>24</v>
      </c>
      <c r="C25" s="26" t="s">
        <v>1602</v>
      </c>
      <c r="D25" s="1" t="s">
        <v>251</v>
      </c>
      <c r="E25" s="27" t="s">
        <v>1621</v>
      </c>
      <c r="F25" s="1" t="s">
        <v>250</v>
      </c>
      <c r="G25" s="1" t="s">
        <v>1608</v>
      </c>
      <c r="H25" s="1" t="s">
        <v>73</v>
      </c>
      <c r="I25" s="28" t="s">
        <v>1607</v>
      </c>
      <c r="J25" s="1">
        <v>23</v>
      </c>
      <c r="K25" s="12" t="s">
        <v>1605</v>
      </c>
      <c r="L25" s="1">
        <v>25</v>
      </c>
      <c r="M25" s="23" t="s">
        <v>1606</v>
      </c>
      <c r="N25" t="str">
        <f t="shared" si="0"/>
        <v>case 24:sRetTemplate = "drake_air001";  break;  //  Drake, Air || FQ: Very Rare || 23 CR 25 HD</v>
      </c>
    </row>
    <row r="26" spans="1:14" ht="15" customHeight="1">
      <c r="A26" s="20" t="s">
        <v>1603</v>
      </c>
      <c r="B26">
        <f t="shared" si="1"/>
        <v>25</v>
      </c>
      <c r="C26" s="26" t="s">
        <v>1602</v>
      </c>
      <c r="D26" s="1" t="s">
        <v>243</v>
      </c>
      <c r="E26" s="27" t="s">
        <v>1621</v>
      </c>
      <c r="F26" s="1" t="s">
        <v>242</v>
      </c>
      <c r="G26" s="1" t="s">
        <v>1608</v>
      </c>
      <c r="H26" s="1" t="s">
        <v>73</v>
      </c>
      <c r="I26" s="28" t="s">
        <v>1607</v>
      </c>
      <c r="J26" s="1">
        <v>19</v>
      </c>
      <c r="K26" s="12" t="s">
        <v>1605</v>
      </c>
      <c r="L26" s="1">
        <v>25</v>
      </c>
      <c r="M26" s="23" t="s">
        <v>1606</v>
      </c>
      <c r="N26" t="str">
        <f t="shared" si="0"/>
        <v>case 25:sRetTemplate = "drake_earth001";  break;  //  Drake, Earth || FQ: Very Rare || 19 CR 25 HD</v>
      </c>
    </row>
    <row r="27" spans="1:14" ht="15" customHeight="1">
      <c r="A27" s="20" t="s">
        <v>1603</v>
      </c>
      <c r="B27">
        <f t="shared" si="1"/>
        <v>26</v>
      </c>
      <c r="C27" s="26" t="s">
        <v>1602</v>
      </c>
      <c r="D27" s="1" t="s">
        <v>247</v>
      </c>
      <c r="E27" s="27" t="s">
        <v>1621</v>
      </c>
      <c r="F27" s="1" t="s">
        <v>246</v>
      </c>
      <c r="G27" s="1" t="s">
        <v>1608</v>
      </c>
      <c r="H27" s="1" t="s">
        <v>73</v>
      </c>
      <c r="I27" s="28" t="s">
        <v>1607</v>
      </c>
      <c r="J27" s="1">
        <v>16</v>
      </c>
      <c r="K27" s="12" t="s">
        <v>1605</v>
      </c>
      <c r="L27" s="1">
        <v>20</v>
      </c>
      <c r="M27" s="23" t="s">
        <v>1606</v>
      </c>
      <c r="N27" t="str">
        <f t="shared" si="0"/>
        <v>case 26:sRetTemplate = "drake_fire001";  break;  //  Drake, Fire || FQ: Very Rare || 16 CR 20 HD</v>
      </c>
    </row>
    <row r="28" spans="1:14" ht="15" customHeight="1">
      <c r="A28" s="20" t="s">
        <v>1603</v>
      </c>
      <c r="B28">
        <f t="shared" si="1"/>
        <v>27</v>
      </c>
      <c r="C28" s="26" t="s">
        <v>1602</v>
      </c>
      <c r="D28" s="1" t="s">
        <v>781</v>
      </c>
      <c r="E28" s="27" t="s">
        <v>1621</v>
      </c>
      <c r="F28" s="1" t="s">
        <v>780</v>
      </c>
      <c r="G28" s="1" t="s">
        <v>1608</v>
      </c>
      <c r="H28" s="1" t="s">
        <v>73</v>
      </c>
      <c r="I28" s="28" t="s">
        <v>1607</v>
      </c>
      <c r="J28" s="1">
        <v>17</v>
      </c>
      <c r="K28" s="12" t="s">
        <v>1605</v>
      </c>
      <c r="L28" s="1">
        <v>20</v>
      </c>
      <c r="M28" s="23" t="s">
        <v>1606</v>
      </c>
      <c r="N28" t="str">
        <f t="shared" si="0"/>
        <v>case 27:sRetTemplate = "ar_saltdrake002";  break;  //  Drake, Salt - Huge || FQ: Very Rare || 17 CR 20 HD</v>
      </c>
    </row>
    <row r="29" spans="1:14" ht="15" customHeight="1">
      <c r="A29" s="20" t="s">
        <v>1603</v>
      </c>
      <c r="B29">
        <f t="shared" si="1"/>
        <v>28</v>
      </c>
      <c r="C29" s="26" t="s">
        <v>1602</v>
      </c>
      <c r="D29" s="1" t="s">
        <v>1597</v>
      </c>
      <c r="E29" s="27" t="s">
        <v>1621</v>
      </c>
      <c r="F29" s="1" t="s">
        <v>1596</v>
      </c>
      <c r="G29" s="1" t="s">
        <v>1608</v>
      </c>
      <c r="H29" s="1" t="s">
        <v>73</v>
      </c>
      <c r="I29" s="28" t="s">
        <v>1607</v>
      </c>
      <c r="J29" s="1">
        <v>23</v>
      </c>
      <c r="K29" s="12" t="s">
        <v>1605</v>
      </c>
      <c r="L29" s="1">
        <v>20</v>
      </c>
      <c r="M29" s="23" t="s">
        <v>1606</v>
      </c>
      <c r="N29" t="str">
        <f t="shared" si="0"/>
        <v>case 28:sRetTemplate = "drake_sun001";  break;  //  Drake, Sun || FQ: Very Rare || 23 CR 20 HD</v>
      </c>
    </row>
    <row r="30" spans="1:14" ht="15" customHeight="1">
      <c r="A30" s="20" t="s">
        <v>1603</v>
      </c>
      <c r="B30">
        <f t="shared" si="1"/>
        <v>29</v>
      </c>
      <c r="C30" s="26" t="s">
        <v>1602</v>
      </c>
      <c r="D30" s="1" t="s">
        <v>254</v>
      </c>
      <c r="E30" s="27" t="s">
        <v>1621</v>
      </c>
      <c r="F30" s="1" t="s">
        <v>253</v>
      </c>
      <c r="G30" s="1" t="s">
        <v>1608</v>
      </c>
      <c r="H30" s="1" t="s">
        <v>73</v>
      </c>
      <c r="I30" s="28" t="s">
        <v>1607</v>
      </c>
      <c r="J30" s="1">
        <v>16</v>
      </c>
      <c r="K30" s="12" t="s">
        <v>1605</v>
      </c>
      <c r="L30" s="1">
        <v>20</v>
      </c>
      <c r="M30" s="23" t="s">
        <v>1606</v>
      </c>
      <c r="N30" t="str">
        <f t="shared" si="0"/>
        <v>case 29:sRetTemplate = "drake_water001";  break;  //  Drake, Water || FQ: Very Rare || 16 CR 20 HD</v>
      </c>
    </row>
    <row r="31" spans="1:14" ht="15" customHeight="1">
      <c r="A31" s="20" t="s">
        <v>1603</v>
      </c>
      <c r="B31">
        <f t="shared" si="1"/>
        <v>30</v>
      </c>
      <c r="C31" s="26" t="s">
        <v>1602</v>
      </c>
      <c r="D31" s="1" t="s">
        <v>358</v>
      </c>
      <c r="E31" s="27" t="s">
        <v>1621</v>
      </c>
      <c r="F31" s="1" t="s">
        <v>357</v>
      </c>
      <c r="G31" s="1" t="s">
        <v>1608</v>
      </c>
      <c r="H31" s="1" t="s">
        <v>207</v>
      </c>
      <c r="I31" s="28" t="s">
        <v>1607</v>
      </c>
      <c r="J31" s="1">
        <v>12</v>
      </c>
      <c r="K31" s="12" t="s">
        <v>1605</v>
      </c>
      <c r="L31" s="1">
        <v>8</v>
      </c>
      <c r="M31" s="23" t="s">
        <v>1606</v>
      </c>
      <c r="N31" t="str">
        <f t="shared" si="0"/>
        <v>case 30:sRetTemplate = "dunereaper001";  break;  //  Dune Reaper, Drone || FQ: Common || 12 CR 8 HD</v>
      </c>
    </row>
    <row r="32" spans="1:14" ht="15" customHeight="1">
      <c r="A32" s="20" t="s">
        <v>1603</v>
      </c>
      <c r="B32">
        <f t="shared" si="1"/>
        <v>31</v>
      </c>
      <c r="C32" s="26" t="s">
        <v>1602</v>
      </c>
      <c r="D32" s="1" t="s">
        <v>358</v>
      </c>
      <c r="E32" s="27" t="s">
        <v>1621</v>
      </c>
      <c r="F32" s="1" t="s">
        <v>357</v>
      </c>
      <c r="G32" s="1" t="s">
        <v>1608</v>
      </c>
      <c r="H32" s="1" t="s">
        <v>207</v>
      </c>
      <c r="I32" s="28" t="s">
        <v>1607</v>
      </c>
      <c r="J32" s="1">
        <v>12</v>
      </c>
      <c r="K32" s="12" t="s">
        <v>1605</v>
      </c>
      <c r="L32" s="1">
        <v>8</v>
      </c>
      <c r="M32" s="23" t="s">
        <v>1606</v>
      </c>
      <c r="N32" t="str">
        <f t="shared" si="0"/>
        <v>case 31:sRetTemplate = "dunereaper001";  break;  //  Dune Reaper, Drone || FQ: Common || 12 CR 8 HD</v>
      </c>
    </row>
    <row r="33" spans="1:14" ht="15" customHeight="1">
      <c r="A33" s="20" t="s">
        <v>1603</v>
      </c>
      <c r="B33">
        <f t="shared" si="1"/>
        <v>32</v>
      </c>
      <c r="C33" s="26" t="s">
        <v>1602</v>
      </c>
      <c r="D33" s="1" t="s">
        <v>358</v>
      </c>
      <c r="E33" s="27" t="s">
        <v>1621</v>
      </c>
      <c r="F33" s="1" t="s">
        <v>357</v>
      </c>
      <c r="G33" s="1" t="s">
        <v>1608</v>
      </c>
      <c r="H33" s="1" t="s">
        <v>207</v>
      </c>
      <c r="I33" s="28" t="s">
        <v>1607</v>
      </c>
      <c r="J33" s="1">
        <v>12</v>
      </c>
      <c r="K33" s="12" t="s">
        <v>1605</v>
      </c>
      <c r="L33" s="1">
        <v>8</v>
      </c>
      <c r="M33" s="23" t="s">
        <v>1606</v>
      </c>
      <c r="N33" t="str">
        <f t="shared" si="0"/>
        <v>case 32:sRetTemplate = "dunereaper001";  break;  //  Dune Reaper, Drone || FQ: Common || 12 CR 8 HD</v>
      </c>
    </row>
    <row r="34" spans="1:14" ht="15" customHeight="1">
      <c r="A34" s="20" t="s">
        <v>1603</v>
      </c>
      <c r="B34">
        <f t="shared" si="1"/>
        <v>33</v>
      </c>
      <c r="C34" s="26" t="s">
        <v>1602</v>
      </c>
      <c r="D34" s="1" t="s">
        <v>358</v>
      </c>
      <c r="E34" s="27" t="s">
        <v>1621</v>
      </c>
      <c r="F34" s="1" t="s">
        <v>357</v>
      </c>
      <c r="G34" s="1" t="s">
        <v>1608</v>
      </c>
      <c r="H34" s="1" t="s">
        <v>207</v>
      </c>
      <c r="I34" s="28" t="s">
        <v>1607</v>
      </c>
      <c r="J34" s="1">
        <v>12</v>
      </c>
      <c r="K34" s="12" t="s">
        <v>1605</v>
      </c>
      <c r="L34" s="1">
        <v>8</v>
      </c>
      <c r="M34" s="23" t="s">
        <v>1606</v>
      </c>
      <c r="N34" t="str">
        <f t="shared" ref="N34:N65" si="2">CONCATENATE(A34,B34, C34, D34, E34, F34, G34, H34, ,I34, J34, K34, L34, M34)</f>
        <v>case 33:sRetTemplate = "dunereaper001";  break;  //  Dune Reaper, Drone || FQ: Common || 12 CR 8 HD</v>
      </c>
    </row>
    <row r="35" spans="1:14" ht="15" customHeight="1">
      <c r="A35" s="20" t="s">
        <v>1603</v>
      </c>
      <c r="B35">
        <f t="shared" ref="B35:B66" si="3">SUM(B34+1)</f>
        <v>34</v>
      </c>
      <c r="C35" s="26" t="s">
        <v>1602</v>
      </c>
      <c r="D35" s="1" t="s">
        <v>358</v>
      </c>
      <c r="E35" s="27" t="s">
        <v>1621</v>
      </c>
      <c r="F35" s="1" t="s">
        <v>357</v>
      </c>
      <c r="G35" s="1" t="s">
        <v>1608</v>
      </c>
      <c r="H35" s="1" t="s">
        <v>207</v>
      </c>
      <c r="I35" s="28" t="s">
        <v>1607</v>
      </c>
      <c r="J35" s="1">
        <v>12</v>
      </c>
      <c r="K35" s="12" t="s">
        <v>1605</v>
      </c>
      <c r="L35" s="1">
        <v>8</v>
      </c>
      <c r="M35" s="23" t="s">
        <v>1606</v>
      </c>
      <c r="N35" t="str">
        <f t="shared" si="2"/>
        <v>case 34:sRetTemplate = "dunereaper001";  break;  //  Dune Reaper, Drone || FQ: Common || 12 CR 8 HD</v>
      </c>
    </row>
    <row r="36" spans="1:14" ht="15" customHeight="1">
      <c r="A36" s="20" t="s">
        <v>1603</v>
      </c>
      <c r="B36">
        <f t="shared" si="3"/>
        <v>35</v>
      </c>
      <c r="C36" s="26" t="s">
        <v>1602</v>
      </c>
      <c r="D36" s="1" t="s">
        <v>358</v>
      </c>
      <c r="E36" s="27" t="s">
        <v>1621</v>
      </c>
      <c r="F36" s="1" t="s">
        <v>357</v>
      </c>
      <c r="G36" s="1" t="s">
        <v>1608</v>
      </c>
      <c r="H36" s="1" t="s">
        <v>207</v>
      </c>
      <c r="I36" s="28" t="s">
        <v>1607</v>
      </c>
      <c r="J36" s="1">
        <v>12</v>
      </c>
      <c r="K36" s="12" t="s">
        <v>1605</v>
      </c>
      <c r="L36" s="1">
        <v>8</v>
      </c>
      <c r="M36" s="23" t="s">
        <v>1606</v>
      </c>
      <c r="N36" t="str">
        <f t="shared" si="2"/>
        <v>case 35:sRetTemplate = "dunereaper001";  break;  //  Dune Reaper, Drone || FQ: Common || 12 CR 8 HD</v>
      </c>
    </row>
    <row r="37" spans="1:14" ht="15" customHeight="1">
      <c r="A37" s="20" t="s">
        <v>1603</v>
      </c>
      <c r="B37">
        <f t="shared" si="3"/>
        <v>36</v>
      </c>
      <c r="C37" s="26" t="s">
        <v>1602</v>
      </c>
      <c r="D37" s="1" t="s">
        <v>358</v>
      </c>
      <c r="E37" s="27" t="s">
        <v>1621</v>
      </c>
      <c r="F37" s="1" t="s">
        <v>357</v>
      </c>
      <c r="G37" s="1" t="s">
        <v>1608</v>
      </c>
      <c r="H37" s="1" t="s">
        <v>207</v>
      </c>
      <c r="I37" s="28" t="s">
        <v>1607</v>
      </c>
      <c r="J37" s="1">
        <v>12</v>
      </c>
      <c r="K37" s="12" t="s">
        <v>1605</v>
      </c>
      <c r="L37" s="1">
        <v>8</v>
      </c>
      <c r="M37" s="23" t="s">
        <v>1606</v>
      </c>
      <c r="N37" t="str">
        <f t="shared" si="2"/>
        <v>case 36:sRetTemplate = "dunereaper001";  break;  //  Dune Reaper, Drone || FQ: Common || 12 CR 8 HD</v>
      </c>
    </row>
    <row r="38" spans="1:14" ht="15" customHeight="1">
      <c r="A38" s="20" t="s">
        <v>1603</v>
      </c>
      <c r="B38">
        <f t="shared" si="3"/>
        <v>37</v>
      </c>
      <c r="C38" s="26" t="s">
        <v>1602</v>
      </c>
      <c r="D38" s="1" t="s">
        <v>358</v>
      </c>
      <c r="E38" s="27" t="s">
        <v>1621</v>
      </c>
      <c r="F38" s="1" t="s">
        <v>357</v>
      </c>
      <c r="G38" s="1" t="s">
        <v>1608</v>
      </c>
      <c r="H38" s="1" t="s">
        <v>207</v>
      </c>
      <c r="I38" s="28" t="s">
        <v>1607</v>
      </c>
      <c r="J38" s="1">
        <v>12</v>
      </c>
      <c r="K38" s="12" t="s">
        <v>1605</v>
      </c>
      <c r="L38" s="1">
        <v>8</v>
      </c>
      <c r="M38" s="23" t="s">
        <v>1606</v>
      </c>
      <c r="N38" t="str">
        <f t="shared" si="2"/>
        <v>case 37:sRetTemplate = "dunereaper001";  break;  //  Dune Reaper, Drone || FQ: Common || 12 CR 8 HD</v>
      </c>
    </row>
    <row r="39" spans="1:14" ht="15" customHeight="1">
      <c r="A39" s="20" t="s">
        <v>1603</v>
      </c>
      <c r="B39">
        <f t="shared" si="3"/>
        <v>38</v>
      </c>
      <c r="C39" s="26" t="s">
        <v>1602</v>
      </c>
      <c r="D39" s="1" t="s">
        <v>1523</v>
      </c>
      <c r="E39" s="27" t="s">
        <v>1621</v>
      </c>
      <c r="F39" s="1" t="s">
        <v>1522</v>
      </c>
      <c r="G39" s="1" t="s">
        <v>1608</v>
      </c>
      <c r="H39" s="1" t="s">
        <v>73</v>
      </c>
      <c r="I39" s="28" t="s">
        <v>1607</v>
      </c>
      <c r="J39" s="1">
        <v>15</v>
      </c>
      <c r="K39" s="12" t="s">
        <v>1605</v>
      </c>
      <c r="L39" s="1">
        <v>8</v>
      </c>
      <c r="M39" s="23" t="s">
        <v>1606</v>
      </c>
      <c r="N39" t="str">
        <f t="shared" si="2"/>
        <v>case 38:sRetTemplate = "ds_airbeast001";  break;  //  Elemental Beast: Air || FQ: Very Rare || 15 CR 8 HD</v>
      </c>
    </row>
    <row r="40" spans="1:14" ht="15" customHeight="1">
      <c r="A40" s="20" t="s">
        <v>1603</v>
      </c>
      <c r="B40">
        <f t="shared" si="3"/>
        <v>39</v>
      </c>
      <c r="C40" s="26" t="s">
        <v>1602</v>
      </c>
      <c r="D40" s="1" t="s">
        <v>1110</v>
      </c>
      <c r="E40" s="27" t="s">
        <v>1621</v>
      </c>
      <c r="F40" s="1" t="s">
        <v>1109</v>
      </c>
      <c r="G40" s="1" t="s">
        <v>1608</v>
      </c>
      <c r="H40" s="1" t="s">
        <v>62</v>
      </c>
      <c r="I40" s="28" t="s">
        <v>1607</v>
      </c>
      <c r="J40" s="1">
        <v>15</v>
      </c>
      <c r="K40" s="12" t="s">
        <v>1605</v>
      </c>
      <c r="L40" s="1">
        <v>14</v>
      </c>
      <c r="M40" s="23" t="s">
        <v>1606</v>
      </c>
      <c r="N40" t="str">
        <f t="shared" si="2"/>
        <v>case 39:sRetTemplate = "giantdesert001";  break;  //  Giant, Desert || FQ: Uncommon || 15 CR 14 HD</v>
      </c>
    </row>
    <row r="41" spans="1:14" ht="15" customHeight="1">
      <c r="A41" s="20" t="s">
        <v>1603</v>
      </c>
      <c r="B41">
        <f t="shared" si="3"/>
        <v>40</v>
      </c>
      <c r="C41" s="26" t="s">
        <v>1602</v>
      </c>
      <c r="D41" s="1" t="s">
        <v>1110</v>
      </c>
      <c r="E41" s="27" t="s">
        <v>1621</v>
      </c>
      <c r="F41" s="1" t="s">
        <v>1109</v>
      </c>
      <c r="G41" s="1" t="s">
        <v>1608</v>
      </c>
      <c r="H41" s="1" t="s">
        <v>62</v>
      </c>
      <c r="I41" s="28" t="s">
        <v>1607</v>
      </c>
      <c r="J41" s="1">
        <v>15</v>
      </c>
      <c r="K41" s="12" t="s">
        <v>1605</v>
      </c>
      <c r="L41" s="1">
        <v>14</v>
      </c>
      <c r="M41" s="23" t="s">
        <v>1606</v>
      </c>
      <c r="N41" t="str">
        <f t="shared" si="2"/>
        <v>case 40:sRetTemplate = "giantdesert001";  break;  //  Giant, Desert || FQ: Uncommon || 15 CR 14 HD</v>
      </c>
    </row>
    <row r="42" spans="1:14" ht="15" customHeight="1">
      <c r="A42" s="20" t="s">
        <v>1603</v>
      </c>
      <c r="B42">
        <f t="shared" si="3"/>
        <v>41</v>
      </c>
      <c r="C42" s="26" t="s">
        <v>1602</v>
      </c>
      <c r="D42" s="1" t="s">
        <v>1110</v>
      </c>
      <c r="E42" s="27" t="s">
        <v>1621</v>
      </c>
      <c r="F42" s="1" t="s">
        <v>1109</v>
      </c>
      <c r="G42" s="1" t="s">
        <v>1608</v>
      </c>
      <c r="H42" s="1" t="s">
        <v>62</v>
      </c>
      <c r="I42" s="28" t="s">
        <v>1607</v>
      </c>
      <c r="J42" s="1">
        <v>15</v>
      </c>
      <c r="K42" s="12" t="s">
        <v>1605</v>
      </c>
      <c r="L42" s="1">
        <v>14</v>
      </c>
      <c r="M42" s="23" t="s">
        <v>1606</v>
      </c>
      <c r="N42" t="str">
        <f t="shared" si="2"/>
        <v>case 41:sRetTemplate = "giantdesert001";  break;  //  Giant, Desert || FQ: Uncommon || 15 CR 14 HD</v>
      </c>
    </row>
    <row r="43" spans="1:14" ht="15" customHeight="1">
      <c r="A43" s="20" t="s">
        <v>1603</v>
      </c>
      <c r="B43">
        <f t="shared" si="3"/>
        <v>42</v>
      </c>
      <c r="C43" s="26" t="s">
        <v>1602</v>
      </c>
      <c r="D43" s="1" t="s">
        <v>1110</v>
      </c>
      <c r="E43" s="27" t="s">
        <v>1621</v>
      </c>
      <c r="F43" s="1" t="s">
        <v>1109</v>
      </c>
      <c r="G43" s="1" t="s">
        <v>1608</v>
      </c>
      <c r="H43" s="1" t="s">
        <v>62</v>
      </c>
      <c r="I43" s="28" t="s">
        <v>1607</v>
      </c>
      <c r="J43" s="1">
        <v>15</v>
      </c>
      <c r="K43" s="12" t="s">
        <v>1605</v>
      </c>
      <c r="L43" s="1">
        <v>14</v>
      </c>
      <c r="M43" s="23" t="s">
        <v>1606</v>
      </c>
      <c r="N43" t="str">
        <f t="shared" si="2"/>
        <v>case 42:sRetTemplate = "giantdesert001";  break;  //  Giant, Desert || FQ: Uncommon || 15 CR 14 HD</v>
      </c>
    </row>
    <row r="44" spans="1:14" ht="15" customHeight="1">
      <c r="A44" s="20" t="s">
        <v>1603</v>
      </c>
      <c r="B44">
        <f t="shared" si="3"/>
        <v>43</v>
      </c>
      <c r="C44" s="26" t="s">
        <v>1602</v>
      </c>
      <c r="D44" s="1" t="s">
        <v>953</v>
      </c>
      <c r="E44" s="27" t="s">
        <v>1621</v>
      </c>
      <c r="F44" s="1" t="s">
        <v>952</v>
      </c>
      <c r="G44" s="1" t="s">
        <v>1608</v>
      </c>
      <c r="H44" s="1" t="s">
        <v>73</v>
      </c>
      <c r="I44" s="28" t="s">
        <v>1607</v>
      </c>
      <c r="J44" s="1">
        <v>20</v>
      </c>
      <c r="K44" s="12" t="s">
        <v>1605</v>
      </c>
      <c r="L44" s="1">
        <v>16</v>
      </c>
      <c r="M44" s="23" t="s">
        <v>1606</v>
      </c>
      <c r="N44" t="str">
        <f t="shared" si="2"/>
        <v>case 43:sRetTemplate = "ds_gr_fihyr001";  break;  //  Greater Fihyr || FQ: Very Rare || 20 CR 16 HD</v>
      </c>
    </row>
    <row r="45" spans="1:14" ht="15" customHeight="1">
      <c r="A45" s="20" t="s">
        <v>1603</v>
      </c>
      <c r="B45">
        <f t="shared" si="3"/>
        <v>44</v>
      </c>
      <c r="C45" s="26" t="s">
        <v>1602</v>
      </c>
      <c r="D45" s="1" t="s">
        <v>955</v>
      </c>
      <c r="E45" s="27" t="s">
        <v>1621</v>
      </c>
      <c r="F45" s="1" t="s">
        <v>954</v>
      </c>
      <c r="G45" s="1" t="s">
        <v>1608</v>
      </c>
      <c r="H45" s="1" t="s">
        <v>73</v>
      </c>
      <c r="I45" s="28" t="s">
        <v>1607</v>
      </c>
      <c r="J45" s="1">
        <v>28</v>
      </c>
      <c r="K45" s="12" t="s">
        <v>1605</v>
      </c>
      <c r="L45" s="1">
        <v>25</v>
      </c>
      <c r="M45" s="23" t="s">
        <v>1606</v>
      </c>
      <c r="N45" t="str">
        <f t="shared" si="2"/>
        <v>case 44:sRetTemplate = "ds_gr_fihyr002";  break;  //  Greater Fihyr, Advanced || FQ: Very Rare || 28 CR 25 HD</v>
      </c>
    </row>
    <row r="46" spans="1:14" ht="15" customHeight="1">
      <c r="A46" s="20" t="s">
        <v>1603</v>
      </c>
      <c r="B46">
        <f t="shared" si="3"/>
        <v>45</v>
      </c>
      <c r="C46" s="26" t="s">
        <v>1602</v>
      </c>
      <c r="D46" s="1" t="s">
        <v>339</v>
      </c>
      <c r="E46" s="27" t="s">
        <v>1621</v>
      </c>
      <c r="F46" s="1" t="s">
        <v>338</v>
      </c>
      <c r="G46" s="1" t="s">
        <v>1608</v>
      </c>
      <c r="H46" s="1" t="s">
        <v>73</v>
      </c>
      <c r="I46" s="28" t="s">
        <v>1607</v>
      </c>
      <c r="J46" s="1">
        <v>21</v>
      </c>
      <c r="K46" s="12" t="s">
        <v>1605</v>
      </c>
      <c r="L46" s="1">
        <v>16</v>
      </c>
      <c r="M46" s="23" t="s">
        <v>1606</v>
      </c>
      <c r="N46" t="str">
        <f t="shared" si="2"/>
        <v>case 45:sRetTemplate = "ar_alabasent001";  break;  //  Marble Sentinel, Alabaster || FQ: Very Rare || 21 CR 16 HD</v>
      </c>
    </row>
    <row r="47" spans="1:14" ht="15" customHeight="1">
      <c r="A47" s="20" t="s">
        <v>1603</v>
      </c>
      <c r="B47">
        <f t="shared" si="3"/>
        <v>46</v>
      </c>
      <c r="C47" s="26" t="s">
        <v>1602</v>
      </c>
      <c r="D47" s="1" t="s">
        <v>341</v>
      </c>
      <c r="E47" s="27" t="s">
        <v>1621</v>
      </c>
      <c r="F47" s="1" t="s">
        <v>340</v>
      </c>
      <c r="G47" s="1" t="s">
        <v>1608</v>
      </c>
      <c r="H47" s="1" t="s">
        <v>20</v>
      </c>
      <c r="I47" s="28" t="s">
        <v>1607</v>
      </c>
      <c r="J47" s="1">
        <v>12</v>
      </c>
      <c r="K47" s="12" t="s">
        <v>1605</v>
      </c>
      <c r="L47" s="1">
        <v>9</v>
      </c>
      <c r="M47" s="23" t="s">
        <v>1606</v>
      </c>
      <c r="N47" t="str">
        <f t="shared" si="2"/>
        <v>case 46:sRetTemplate = "ar_bloodsent001";  break;  //  Marble Sentinel, Bloodstone || FQ: Rare || 12 CR 9 HD</v>
      </c>
    </row>
    <row r="48" spans="1:14" ht="15" customHeight="1">
      <c r="A48" s="20" t="s">
        <v>1603</v>
      </c>
      <c r="B48">
        <f t="shared" si="3"/>
        <v>47</v>
      </c>
      <c r="C48" s="26" t="s">
        <v>1602</v>
      </c>
      <c r="D48" s="1" t="s">
        <v>341</v>
      </c>
      <c r="E48" s="27" t="s">
        <v>1621</v>
      </c>
      <c r="F48" s="1" t="s">
        <v>340</v>
      </c>
      <c r="G48" s="1" t="s">
        <v>1608</v>
      </c>
      <c r="H48" s="1" t="s">
        <v>20</v>
      </c>
      <c r="I48" s="28" t="s">
        <v>1607</v>
      </c>
      <c r="J48" s="1">
        <v>12</v>
      </c>
      <c r="K48" s="12" t="s">
        <v>1605</v>
      </c>
      <c r="L48" s="1">
        <v>9</v>
      </c>
      <c r="M48" s="23" t="s">
        <v>1606</v>
      </c>
      <c r="N48" t="str">
        <f t="shared" si="2"/>
        <v>case 47:sRetTemplate = "ar_bloodsent001";  break;  //  Marble Sentinel, Bloodstone || FQ: Rare || 12 CR 9 HD</v>
      </c>
    </row>
    <row r="49" spans="1:14" ht="15" customHeight="1">
      <c r="A49" s="20" t="s">
        <v>1603</v>
      </c>
      <c r="B49">
        <f t="shared" si="3"/>
        <v>48</v>
      </c>
      <c r="C49" s="26" t="s">
        <v>1602</v>
      </c>
      <c r="D49" s="1" t="s">
        <v>344</v>
      </c>
      <c r="E49" s="27" t="s">
        <v>1621</v>
      </c>
      <c r="F49" s="1" t="s">
        <v>343</v>
      </c>
      <c r="G49" s="1" t="s">
        <v>1608</v>
      </c>
      <c r="H49" s="1" t="s">
        <v>20</v>
      </c>
      <c r="I49" s="28" t="s">
        <v>1607</v>
      </c>
      <c r="J49" s="1">
        <v>16</v>
      </c>
      <c r="K49" s="12" t="s">
        <v>1605</v>
      </c>
      <c r="L49" s="1">
        <v>12</v>
      </c>
      <c r="M49" s="23" t="s">
        <v>1606</v>
      </c>
      <c r="N49" t="str">
        <f t="shared" si="2"/>
        <v>case 48:sRetTemplate = "ar_ebonsent001";  break;  //  Marble Sentinel, Ebon || FQ: Rare || 16 CR 12 HD</v>
      </c>
    </row>
    <row r="50" spans="1:14" ht="15" customHeight="1">
      <c r="A50" s="20" t="s">
        <v>1603</v>
      </c>
      <c r="B50">
        <f t="shared" si="3"/>
        <v>49</v>
      </c>
      <c r="C50" s="26" t="s">
        <v>1602</v>
      </c>
      <c r="D50" s="1" t="s">
        <v>344</v>
      </c>
      <c r="E50" s="27" t="s">
        <v>1621</v>
      </c>
      <c r="F50" s="1" t="s">
        <v>343</v>
      </c>
      <c r="G50" s="1" t="s">
        <v>1608</v>
      </c>
      <c r="H50" s="1" t="s">
        <v>20</v>
      </c>
      <c r="I50" s="28" t="s">
        <v>1607</v>
      </c>
      <c r="J50" s="1">
        <v>16</v>
      </c>
      <c r="K50" s="12" t="s">
        <v>1605</v>
      </c>
      <c r="L50" s="1">
        <v>12</v>
      </c>
      <c r="M50" s="23" t="s">
        <v>1606</v>
      </c>
      <c r="N50" t="str">
        <f t="shared" si="2"/>
        <v>case 49:sRetTemplate = "ar_ebonsent001";  break;  //  Marble Sentinel, Ebon || FQ: Rare || 16 CR 12 HD</v>
      </c>
    </row>
    <row r="51" spans="1:14" ht="15" customHeight="1">
      <c r="A51" s="20" t="s">
        <v>1603</v>
      </c>
      <c r="B51">
        <f t="shared" si="3"/>
        <v>50</v>
      </c>
      <c r="C51" s="26" t="s">
        <v>1602</v>
      </c>
      <c r="D51" s="1" t="s">
        <v>387</v>
      </c>
      <c r="E51" s="27" t="s">
        <v>1621</v>
      </c>
      <c r="F51" s="1" t="s">
        <v>386</v>
      </c>
      <c r="G51" s="1" t="s">
        <v>1608</v>
      </c>
      <c r="H51" s="1" t="s">
        <v>62</v>
      </c>
      <c r="I51" s="28" t="s">
        <v>1607</v>
      </c>
      <c r="J51" s="1">
        <v>13</v>
      </c>
      <c r="K51" s="12" t="s">
        <v>1605</v>
      </c>
      <c r="L51" s="1">
        <v>12</v>
      </c>
      <c r="M51" s="23" t="s">
        <v>1606</v>
      </c>
      <c r="N51" t="str">
        <f t="shared" si="2"/>
        <v>case 50:sRetTemplate = "ar_desmast_001";  break;  //  Mastyrial, Desert || FQ: Uncommon || 13 CR 12 HD</v>
      </c>
    </row>
    <row r="52" spans="1:14" ht="15" customHeight="1">
      <c r="A52" s="20" t="s">
        <v>1603</v>
      </c>
      <c r="B52">
        <f t="shared" si="3"/>
        <v>51</v>
      </c>
      <c r="C52" s="26" t="s">
        <v>1602</v>
      </c>
      <c r="D52" s="1" t="s">
        <v>387</v>
      </c>
      <c r="E52" s="27" t="s">
        <v>1621</v>
      </c>
      <c r="F52" s="1" t="s">
        <v>386</v>
      </c>
      <c r="G52" s="1" t="s">
        <v>1608</v>
      </c>
      <c r="H52" s="1" t="s">
        <v>62</v>
      </c>
      <c r="I52" s="28" t="s">
        <v>1607</v>
      </c>
      <c r="J52" s="1">
        <v>13</v>
      </c>
      <c r="K52" s="12" t="s">
        <v>1605</v>
      </c>
      <c r="L52" s="1">
        <v>12</v>
      </c>
      <c r="M52" s="23" t="s">
        <v>1606</v>
      </c>
      <c r="N52" t="str">
        <f t="shared" si="2"/>
        <v>case 51:sRetTemplate = "ar_desmast_001";  break;  //  Mastyrial, Desert || FQ: Uncommon || 13 CR 12 HD</v>
      </c>
    </row>
    <row r="53" spans="1:14" ht="15" customHeight="1">
      <c r="A53" s="20" t="s">
        <v>1603</v>
      </c>
      <c r="B53">
        <f t="shared" si="3"/>
        <v>52</v>
      </c>
      <c r="C53" s="26" t="s">
        <v>1602</v>
      </c>
      <c r="D53" s="1" t="s">
        <v>387</v>
      </c>
      <c r="E53" s="27" t="s">
        <v>1621</v>
      </c>
      <c r="F53" s="1" t="s">
        <v>386</v>
      </c>
      <c r="G53" s="1" t="s">
        <v>1608</v>
      </c>
      <c r="H53" s="1" t="s">
        <v>62</v>
      </c>
      <c r="I53" s="28" t="s">
        <v>1607</v>
      </c>
      <c r="J53" s="1">
        <v>13</v>
      </c>
      <c r="K53" s="12" t="s">
        <v>1605</v>
      </c>
      <c r="L53" s="1">
        <v>12</v>
      </c>
      <c r="M53" s="23" t="s">
        <v>1606</v>
      </c>
      <c r="N53" t="str">
        <f t="shared" si="2"/>
        <v>case 52:sRetTemplate = "ar_desmast_001";  break;  //  Mastyrial, Desert || FQ: Uncommon || 13 CR 12 HD</v>
      </c>
    </row>
    <row r="54" spans="1:14" ht="15" customHeight="1">
      <c r="A54" s="20" t="s">
        <v>1603</v>
      </c>
      <c r="B54">
        <f t="shared" si="3"/>
        <v>53</v>
      </c>
      <c r="C54" s="26" t="s">
        <v>1602</v>
      </c>
      <c r="D54" s="1" t="s">
        <v>387</v>
      </c>
      <c r="E54" s="27" t="s">
        <v>1621</v>
      </c>
      <c r="F54" s="1" t="s">
        <v>386</v>
      </c>
      <c r="G54" s="1" t="s">
        <v>1608</v>
      </c>
      <c r="H54" s="1" t="s">
        <v>62</v>
      </c>
      <c r="I54" s="28" t="s">
        <v>1607</v>
      </c>
      <c r="J54" s="1">
        <v>13</v>
      </c>
      <c r="K54" s="12" t="s">
        <v>1605</v>
      </c>
      <c r="L54" s="1">
        <v>12</v>
      </c>
      <c r="M54" s="23" t="s">
        <v>1606</v>
      </c>
      <c r="N54" t="str">
        <f t="shared" si="2"/>
        <v>case 53:sRetTemplate = "ar_desmast_001";  break;  //  Mastyrial, Desert || FQ: Uncommon || 13 CR 12 HD</v>
      </c>
    </row>
    <row r="55" spans="1:14" ht="15" customHeight="1">
      <c r="A55" s="20" t="s">
        <v>1603</v>
      </c>
      <c r="B55">
        <f t="shared" si="3"/>
        <v>54</v>
      </c>
      <c r="C55" s="26" t="s">
        <v>1602</v>
      </c>
      <c r="D55" s="1" t="s">
        <v>1028</v>
      </c>
      <c r="E55" s="27" t="s">
        <v>1621</v>
      </c>
      <c r="F55" s="1" t="s">
        <v>1027</v>
      </c>
      <c r="G55" s="1" t="s">
        <v>1608</v>
      </c>
      <c r="H55" s="1" t="s">
        <v>62</v>
      </c>
      <c r="I55" s="28" t="s">
        <v>1607</v>
      </c>
      <c r="J55" s="1">
        <v>16</v>
      </c>
      <c r="K55" s="12" t="s">
        <v>1605</v>
      </c>
      <c r="L55" s="1">
        <v>16</v>
      </c>
      <c r="M55" s="23" t="s">
        <v>1606</v>
      </c>
      <c r="N55" t="str">
        <f t="shared" si="2"/>
        <v>case 54:sRetTemplate = "ds_mekilliot001";  break;  //  Mekillot, Wild || FQ: Uncommon || 16 CR 16 HD</v>
      </c>
    </row>
    <row r="56" spans="1:14" ht="15" customHeight="1">
      <c r="A56" s="20" t="s">
        <v>1603</v>
      </c>
      <c r="B56">
        <f t="shared" si="3"/>
        <v>55</v>
      </c>
      <c r="C56" s="26" t="s">
        <v>1602</v>
      </c>
      <c r="D56" s="1" t="s">
        <v>1028</v>
      </c>
      <c r="E56" s="27" t="s">
        <v>1621</v>
      </c>
      <c r="F56" s="1" t="s">
        <v>1027</v>
      </c>
      <c r="G56" s="1" t="s">
        <v>1608</v>
      </c>
      <c r="H56" s="1" t="s">
        <v>62</v>
      </c>
      <c r="I56" s="28" t="s">
        <v>1607</v>
      </c>
      <c r="J56" s="1">
        <v>16</v>
      </c>
      <c r="K56" s="12" t="s">
        <v>1605</v>
      </c>
      <c r="L56" s="1">
        <v>16</v>
      </c>
      <c r="M56" s="23" t="s">
        <v>1606</v>
      </c>
      <c r="N56" t="str">
        <f t="shared" si="2"/>
        <v>case 55:sRetTemplate = "ds_mekilliot001";  break;  //  Mekillot, Wild || FQ: Uncommon || 16 CR 16 HD</v>
      </c>
    </row>
    <row r="57" spans="1:14" ht="15" customHeight="1">
      <c r="A57" s="20" t="s">
        <v>1603</v>
      </c>
      <c r="B57">
        <f t="shared" si="3"/>
        <v>56</v>
      </c>
      <c r="C57" s="26" t="s">
        <v>1602</v>
      </c>
      <c r="D57" s="1" t="s">
        <v>1028</v>
      </c>
      <c r="E57" s="27" t="s">
        <v>1621</v>
      </c>
      <c r="F57" s="1" t="s">
        <v>1027</v>
      </c>
      <c r="G57" s="1" t="s">
        <v>1608</v>
      </c>
      <c r="H57" s="1" t="s">
        <v>62</v>
      </c>
      <c r="I57" s="28" t="s">
        <v>1607</v>
      </c>
      <c r="J57" s="1">
        <v>16</v>
      </c>
      <c r="K57" s="12" t="s">
        <v>1605</v>
      </c>
      <c r="L57" s="1">
        <v>16</v>
      </c>
      <c r="M57" s="23" t="s">
        <v>1606</v>
      </c>
      <c r="N57" t="str">
        <f t="shared" si="2"/>
        <v>case 56:sRetTemplate = "ds_mekilliot001";  break;  //  Mekillot, Wild || FQ: Uncommon || 16 CR 16 HD</v>
      </c>
    </row>
    <row r="58" spans="1:14" ht="15" customHeight="1">
      <c r="A58" s="20" t="s">
        <v>1603</v>
      </c>
      <c r="B58">
        <f t="shared" si="3"/>
        <v>57</v>
      </c>
      <c r="C58" s="26" t="s">
        <v>1602</v>
      </c>
      <c r="D58" s="1" t="s">
        <v>1028</v>
      </c>
      <c r="E58" s="27" t="s">
        <v>1621</v>
      </c>
      <c r="F58" s="1" t="s">
        <v>1027</v>
      </c>
      <c r="G58" s="1" t="s">
        <v>1608</v>
      </c>
      <c r="H58" s="1" t="s">
        <v>62</v>
      </c>
      <c r="I58" s="28" t="s">
        <v>1607</v>
      </c>
      <c r="J58" s="1">
        <v>16</v>
      </c>
      <c r="K58" s="12" t="s">
        <v>1605</v>
      </c>
      <c r="L58" s="1">
        <v>16</v>
      </c>
      <c r="M58" s="23" t="s">
        <v>1606</v>
      </c>
      <c r="N58" t="str">
        <f t="shared" si="2"/>
        <v>case 57:sRetTemplate = "ds_mekilliot001";  break;  //  Mekillot, Wild || FQ: Uncommon || 16 CR 16 HD</v>
      </c>
    </row>
    <row r="59" spans="1:14" ht="15" customHeight="1">
      <c r="A59" s="20" t="s">
        <v>1603</v>
      </c>
      <c r="B59">
        <f t="shared" si="3"/>
        <v>58</v>
      </c>
      <c r="C59" s="26" t="s">
        <v>1602</v>
      </c>
      <c r="D59" s="1" t="s">
        <v>424</v>
      </c>
      <c r="E59" s="27" t="s">
        <v>1621</v>
      </c>
      <c r="F59" s="1" t="s">
        <v>423</v>
      </c>
      <c r="G59" s="1" t="s">
        <v>1608</v>
      </c>
      <c r="H59" s="1" t="s">
        <v>73</v>
      </c>
      <c r="I59" s="28" t="s">
        <v>1607</v>
      </c>
      <c r="J59" s="1">
        <v>21</v>
      </c>
      <c r="K59" s="12" t="s">
        <v>1605</v>
      </c>
      <c r="L59" s="1">
        <v>20</v>
      </c>
      <c r="M59" s="23" t="s">
        <v>1606</v>
      </c>
      <c r="N59" t="str">
        <f t="shared" si="2"/>
        <v>case 58:sRetTemplate = "monst_scorp006";  break;  //  Monstrous Scorpion, Gargantuan || FQ: Very Rare || 21 CR 20 HD</v>
      </c>
    </row>
    <row r="60" spans="1:14" ht="15" customHeight="1">
      <c r="A60" s="20" t="s">
        <v>1603</v>
      </c>
      <c r="B60">
        <f t="shared" si="3"/>
        <v>59</v>
      </c>
      <c r="C60" s="26" t="s">
        <v>1602</v>
      </c>
      <c r="D60" s="1" t="s">
        <v>422</v>
      </c>
      <c r="E60" s="27" t="s">
        <v>1621</v>
      </c>
      <c r="F60" s="1" t="s">
        <v>421</v>
      </c>
      <c r="G60" s="1" t="s">
        <v>1608</v>
      </c>
      <c r="H60" s="1" t="s">
        <v>207</v>
      </c>
      <c r="I60" s="28" t="s">
        <v>1607</v>
      </c>
      <c r="J60" s="1">
        <v>12</v>
      </c>
      <c r="K60" s="12" t="s">
        <v>1605</v>
      </c>
      <c r="L60" s="1">
        <v>10</v>
      </c>
      <c r="M60" s="23" t="s">
        <v>1606</v>
      </c>
      <c r="N60" t="str">
        <f t="shared" si="2"/>
        <v>case 59:sRetTemplate = "monst_scorp005";  break;  //  Monstrous Scorpion, Huge || FQ: Common || 12 CR 10 HD</v>
      </c>
    </row>
    <row r="61" spans="1:14" ht="15" customHeight="1">
      <c r="A61" s="20" t="s">
        <v>1603</v>
      </c>
      <c r="B61">
        <f t="shared" si="3"/>
        <v>60</v>
      </c>
      <c r="C61" s="26" t="s">
        <v>1602</v>
      </c>
      <c r="D61" s="1" t="s">
        <v>422</v>
      </c>
      <c r="E61" s="27" t="s">
        <v>1621</v>
      </c>
      <c r="F61" s="1" t="s">
        <v>421</v>
      </c>
      <c r="G61" s="1" t="s">
        <v>1608</v>
      </c>
      <c r="H61" s="1" t="s">
        <v>207</v>
      </c>
      <c r="I61" s="28" t="s">
        <v>1607</v>
      </c>
      <c r="J61" s="1">
        <v>12</v>
      </c>
      <c r="K61" s="12" t="s">
        <v>1605</v>
      </c>
      <c r="L61" s="1">
        <v>10</v>
      </c>
      <c r="M61" s="23" t="s">
        <v>1606</v>
      </c>
      <c r="N61" t="str">
        <f t="shared" si="2"/>
        <v>case 60:sRetTemplate = "monst_scorp005";  break;  //  Monstrous Scorpion, Huge || FQ: Common || 12 CR 10 HD</v>
      </c>
    </row>
    <row r="62" spans="1:14" ht="15" customHeight="1">
      <c r="A62" s="20" t="s">
        <v>1603</v>
      </c>
      <c r="B62">
        <f t="shared" si="3"/>
        <v>61</v>
      </c>
      <c r="C62" s="26" t="s">
        <v>1602</v>
      </c>
      <c r="D62" s="1" t="s">
        <v>422</v>
      </c>
      <c r="E62" s="27" t="s">
        <v>1621</v>
      </c>
      <c r="F62" s="1" t="s">
        <v>421</v>
      </c>
      <c r="G62" s="1" t="s">
        <v>1608</v>
      </c>
      <c r="H62" s="1" t="s">
        <v>207</v>
      </c>
      <c r="I62" s="28" t="s">
        <v>1607</v>
      </c>
      <c r="J62" s="1">
        <v>12</v>
      </c>
      <c r="K62" s="12" t="s">
        <v>1605</v>
      </c>
      <c r="L62" s="1">
        <v>10</v>
      </c>
      <c r="M62" s="23" t="s">
        <v>1606</v>
      </c>
      <c r="N62" t="str">
        <f t="shared" si="2"/>
        <v>case 61:sRetTemplate = "monst_scorp005";  break;  //  Monstrous Scorpion, Huge || FQ: Common || 12 CR 10 HD</v>
      </c>
    </row>
    <row r="63" spans="1:14" ht="15" customHeight="1">
      <c r="A63" s="20" t="s">
        <v>1603</v>
      </c>
      <c r="B63">
        <f t="shared" si="3"/>
        <v>62</v>
      </c>
      <c r="C63" s="26" t="s">
        <v>1602</v>
      </c>
      <c r="D63" s="1" t="s">
        <v>422</v>
      </c>
      <c r="E63" s="27" t="s">
        <v>1621</v>
      </c>
      <c r="F63" s="1" t="s">
        <v>421</v>
      </c>
      <c r="G63" s="1" t="s">
        <v>1608</v>
      </c>
      <c r="H63" s="1" t="s">
        <v>207</v>
      </c>
      <c r="I63" s="28" t="s">
        <v>1607</v>
      </c>
      <c r="J63" s="1">
        <v>12</v>
      </c>
      <c r="K63" s="12" t="s">
        <v>1605</v>
      </c>
      <c r="L63" s="1">
        <v>10</v>
      </c>
      <c r="M63" s="23" t="s">
        <v>1606</v>
      </c>
      <c r="N63" t="str">
        <f t="shared" si="2"/>
        <v>case 62:sRetTemplate = "monst_scorp005";  break;  //  Monstrous Scorpion, Huge || FQ: Common || 12 CR 10 HD</v>
      </c>
    </row>
    <row r="64" spans="1:14" ht="15" customHeight="1">
      <c r="A64" s="20" t="s">
        <v>1603</v>
      </c>
      <c r="B64">
        <f t="shared" si="3"/>
        <v>63</v>
      </c>
      <c r="C64" s="26" t="s">
        <v>1602</v>
      </c>
      <c r="D64" s="1" t="s">
        <v>422</v>
      </c>
      <c r="E64" s="27" t="s">
        <v>1621</v>
      </c>
      <c r="F64" s="1" t="s">
        <v>421</v>
      </c>
      <c r="G64" s="1" t="s">
        <v>1608</v>
      </c>
      <c r="H64" s="1" t="s">
        <v>207</v>
      </c>
      <c r="I64" s="28" t="s">
        <v>1607</v>
      </c>
      <c r="J64" s="1">
        <v>12</v>
      </c>
      <c r="K64" s="12" t="s">
        <v>1605</v>
      </c>
      <c r="L64" s="1">
        <v>10</v>
      </c>
      <c r="M64" s="23" t="s">
        <v>1606</v>
      </c>
      <c r="N64" t="str">
        <f t="shared" si="2"/>
        <v>case 63:sRetTemplate = "monst_scorp005";  break;  //  Monstrous Scorpion, Huge || FQ: Common || 12 CR 10 HD</v>
      </c>
    </row>
    <row r="65" spans="1:14" ht="15" customHeight="1">
      <c r="A65" s="20" t="s">
        <v>1603</v>
      </c>
      <c r="B65">
        <f t="shared" si="3"/>
        <v>64</v>
      </c>
      <c r="C65" s="26" t="s">
        <v>1602</v>
      </c>
      <c r="D65" s="1" t="s">
        <v>422</v>
      </c>
      <c r="E65" s="27" t="s">
        <v>1621</v>
      </c>
      <c r="F65" s="1" t="s">
        <v>421</v>
      </c>
      <c r="G65" s="1" t="s">
        <v>1608</v>
      </c>
      <c r="H65" s="1" t="s">
        <v>207</v>
      </c>
      <c r="I65" s="28" t="s">
        <v>1607</v>
      </c>
      <c r="J65" s="1">
        <v>12</v>
      </c>
      <c r="K65" s="12" t="s">
        <v>1605</v>
      </c>
      <c r="L65" s="1">
        <v>10</v>
      </c>
      <c r="M65" s="23" t="s">
        <v>1606</v>
      </c>
      <c r="N65" t="str">
        <f t="shared" si="2"/>
        <v>case 64:sRetTemplate = "monst_scorp005";  break;  //  Monstrous Scorpion, Huge || FQ: Common || 12 CR 10 HD</v>
      </c>
    </row>
    <row r="66" spans="1:14" ht="15" customHeight="1">
      <c r="A66" s="20" t="s">
        <v>1603</v>
      </c>
      <c r="B66">
        <f t="shared" si="3"/>
        <v>65</v>
      </c>
      <c r="C66" s="26" t="s">
        <v>1602</v>
      </c>
      <c r="D66" s="1" t="s">
        <v>422</v>
      </c>
      <c r="E66" s="27" t="s">
        <v>1621</v>
      </c>
      <c r="F66" s="1" t="s">
        <v>421</v>
      </c>
      <c r="G66" s="1" t="s">
        <v>1608</v>
      </c>
      <c r="H66" s="1" t="s">
        <v>207</v>
      </c>
      <c r="I66" s="28" t="s">
        <v>1607</v>
      </c>
      <c r="J66" s="1">
        <v>12</v>
      </c>
      <c r="K66" s="12" t="s">
        <v>1605</v>
      </c>
      <c r="L66" s="1">
        <v>10</v>
      </c>
      <c r="M66" s="23" t="s">
        <v>1606</v>
      </c>
      <c r="N66" t="str">
        <f t="shared" ref="N66:N97" si="4">CONCATENATE(A66,B66, C66, D66, E66, F66, G66, H66, ,I66, J66, K66, L66, M66)</f>
        <v>case 65:sRetTemplate = "monst_scorp005";  break;  //  Monstrous Scorpion, Huge || FQ: Common || 12 CR 10 HD</v>
      </c>
    </row>
    <row r="67" spans="1:14" ht="15" customHeight="1">
      <c r="A67" s="20" t="s">
        <v>1603</v>
      </c>
      <c r="B67">
        <f t="shared" ref="B67:B96" si="5">SUM(B66+1)</f>
        <v>66</v>
      </c>
      <c r="C67" s="26" t="s">
        <v>1602</v>
      </c>
      <c r="D67" s="1" t="s">
        <v>422</v>
      </c>
      <c r="E67" s="27" t="s">
        <v>1621</v>
      </c>
      <c r="F67" s="1" t="s">
        <v>421</v>
      </c>
      <c r="G67" s="1" t="s">
        <v>1608</v>
      </c>
      <c r="H67" s="1" t="s">
        <v>207</v>
      </c>
      <c r="I67" s="28" t="s">
        <v>1607</v>
      </c>
      <c r="J67" s="1">
        <v>12</v>
      </c>
      <c r="K67" s="12" t="s">
        <v>1605</v>
      </c>
      <c r="L67" s="1">
        <v>10</v>
      </c>
      <c r="M67" s="23" t="s">
        <v>1606</v>
      </c>
      <c r="N67" t="str">
        <f t="shared" si="4"/>
        <v>case 66:sRetTemplate = "monst_scorp005";  break;  //  Monstrous Scorpion, Huge || FQ: Common || 12 CR 10 HD</v>
      </c>
    </row>
    <row r="68" spans="1:14" ht="15" customHeight="1">
      <c r="A68" s="20" t="s">
        <v>1603</v>
      </c>
      <c r="B68">
        <f t="shared" si="5"/>
        <v>67</v>
      </c>
      <c r="C68" s="26" t="s">
        <v>1602</v>
      </c>
      <c r="D68" s="1" t="s">
        <v>849</v>
      </c>
      <c r="E68" s="27" t="s">
        <v>1621</v>
      </c>
      <c r="F68" s="1" t="s">
        <v>848</v>
      </c>
      <c r="G68" s="1" t="s">
        <v>1608</v>
      </c>
      <c r="H68" s="1" t="s">
        <v>62</v>
      </c>
      <c r="I68" s="28" t="s">
        <v>1607</v>
      </c>
      <c r="J68" s="1">
        <v>17</v>
      </c>
      <c r="K68" s="12" t="s">
        <v>1605</v>
      </c>
      <c r="L68" s="1">
        <v>17</v>
      </c>
      <c r="M68" s="23" t="s">
        <v>1606</v>
      </c>
      <c r="N68" t="str">
        <f t="shared" si="4"/>
        <v>case 67:sRetTemplate = "wildmul003";  break;  //  Mul, Wild - Darts || FQ: Uncommon || 17 CR 17 HD</v>
      </c>
    </row>
    <row r="69" spans="1:14" ht="15" customHeight="1">
      <c r="A69" s="20" t="s">
        <v>1603</v>
      </c>
      <c r="B69">
        <f t="shared" si="5"/>
        <v>68</v>
      </c>
      <c r="C69" s="26" t="s">
        <v>1602</v>
      </c>
      <c r="D69" s="1" t="s">
        <v>849</v>
      </c>
      <c r="E69" s="27" t="s">
        <v>1621</v>
      </c>
      <c r="F69" s="1" t="s">
        <v>848</v>
      </c>
      <c r="G69" s="1" t="s">
        <v>1608</v>
      </c>
      <c r="H69" s="1" t="s">
        <v>62</v>
      </c>
      <c r="I69" s="28" t="s">
        <v>1607</v>
      </c>
      <c r="J69" s="1">
        <v>17</v>
      </c>
      <c r="K69" s="12" t="s">
        <v>1605</v>
      </c>
      <c r="L69" s="1">
        <v>17</v>
      </c>
      <c r="M69" s="23" t="s">
        <v>1606</v>
      </c>
      <c r="N69" t="str">
        <f t="shared" si="4"/>
        <v>case 68:sRetTemplate = "wildmul003";  break;  //  Mul, Wild - Darts || FQ: Uncommon || 17 CR 17 HD</v>
      </c>
    </row>
    <row r="70" spans="1:14" ht="15" customHeight="1">
      <c r="A70" s="20" t="s">
        <v>1603</v>
      </c>
      <c r="B70">
        <f t="shared" si="5"/>
        <v>69</v>
      </c>
      <c r="C70" s="26" t="s">
        <v>1602</v>
      </c>
      <c r="D70" s="1" t="s">
        <v>849</v>
      </c>
      <c r="E70" s="27" t="s">
        <v>1621</v>
      </c>
      <c r="F70" s="1" t="s">
        <v>848</v>
      </c>
      <c r="G70" s="1" t="s">
        <v>1608</v>
      </c>
      <c r="H70" s="1" t="s">
        <v>62</v>
      </c>
      <c r="I70" s="28" t="s">
        <v>1607</v>
      </c>
      <c r="J70" s="1">
        <v>17</v>
      </c>
      <c r="K70" s="12" t="s">
        <v>1605</v>
      </c>
      <c r="L70" s="1">
        <v>17</v>
      </c>
      <c r="M70" s="23" t="s">
        <v>1606</v>
      </c>
      <c r="N70" t="str">
        <f t="shared" si="4"/>
        <v>case 69:sRetTemplate = "wildmul003";  break;  //  Mul, Wild - Darts || FQ: Uncommon || 17 CR 17 HD</v>
      </c>
    </row>
    <row r="71" spans="1:14" ht="15" customHeight="1">
      <c r="A71" s="20" t="s">
        <v>1603</v>
      </c>
      <c r="B71">
        <f t="shared" si="5"/>
        <v>70</v>
      </c>
      <c r="C71" s="26" t="s">
        <v>1602</v>
      </c>
      <c r="D71" s="1" t="s">
        <v>849</v>
      </c>
      <c r="E71" s="27" t="s">
        <v>1621</v>
      </c>
      <c r="F71" s="1" t="s">
        <v>848</v>
      </c>
      <c r="G71" s="1" t="s">
        <v>1608</v>
      </c>
      <c r="H71" s="1" t="s">
        <v>62</v>
      </c>
      <c r="I71" s="28" t="s">
        <v>1607</v>
      </c>
      <c r="J71" s="1">
        <v>17</v>
      </c>
      <c r="K71" s="12" t="s">
        <v>1605</v>
      </c>
      <c r="L71" s="1">
        <v>17</v>
      </c>
      <c r="M71" s="23" t="s">
        <v>1606</v>
      </c>
      <c r="N71" t="str">
        <f t="shared" si="4"/>
        <v>case 70:sRetTemplate = "wildmul003";  break;  //  Mul, Wild - Darts || FQ: Uncommon || 17 CR 17 HD</v>
      </c>
    </row>
    <row r="72" spans="1:14" ht="15" customHeight="1">
      <c r="A72" s="20" t="s">
        <v>1603</v>
      </c>
      <c r="B72">
        <f t="shared" si="5"/>
        <v>71</v>
      </c>
      <c r="C72" s="26" t="s">
        <v>1602</v>
      </c>
      <c r="D72" s="1" t="s">
        <v>161</v>
      </c>
      <c r="E72" s="27" t="s">
        <v>1621</v>
      </c>
      <c r="F72" s="1" t="s">
        <v>160</v>
      </c>
      <c r="G72" s="1" t="s">
        <v>1608</v>
      </c>
      <c r="H72" s="1" t="s">
        <v>73</v>
      </c>
      <c r="I72" s="28" t="s">
        <v>1607</v>
      </c>
      <c r="J72" s="1">
        <v>32</v>
      </c>
      <c r="K72" s="12" t="s">
        <v>1605</v>
      </c>
      <c r="L72" s="1">
        <v>30</v>
      </c>
      <c r="M72" s="23" t="s">
        <v>1606</v>
      </c>
      <c r="N72" t="str">
        <f t="shared" si="4"/>
        <v>case 71:sRetTemplate = "ds_ntmrbeast001";  break;  //  Nightmare Beast || FQ: Very Rare || 32 CR 30 HD</v>
      </c>
    </row>
    <row r="73" spans="1:14" ht="15" customHeight="1">
      <c r="A73" s="20" t="s">
        <v>1603</v>
      </c>
      <c r="B73">
        <f t="shared" si="5"/>
        <v>72</v>
      </c>
      <c r="C73" s="26" t="s">
        <v>1602</v>
      </c>
      <c r="D73" s="1" t="s">
        <v>190</v>
      </c>
      <c r="E73" s="27" t="s">
        <v>1621</v>
      </c>
      <c r="F73" s="1" t="s">
        <v>189</v>
      </c>
      <c r="G73" s="1" t="s">
        <v>1608</v>
      </c>
      <c r="H73" s="1" t="s">
        <v>73</v>
      </c>
      <c r="I73" s="28" t="s">
        <v>1607</v>
      </c>
      <c r="J73" s="1">
        <v>16</v>
      </c>
      <c r="K73" s="12" t="s">
        <v>1605</v>
      </c>
      <c r="L73" s="1">
        <v>12</v>
      </c>
      <c r="M73" s="23" t="s">
        <v>1606</v>
      </c>
      <c r="N73" t="str">
        <f t="shared" si="4"/>
        <v>case 72:sRetTemplate = "ar_obsmino001";  break;  //  Obsidian Minotaur || FQ: Very Rare || 16 CR 12 HD</v>
      </c>
    </row>
    <row r="74" spans="1:14" ht="15" customHeight="1">
      <c r="A74" s="20" t="s">
        <v>1603</v>
      </c>
      <c r="B74">
        <f t="shared" si="5"/>
        <v>73</v>
      </c>
      <c r="C74" s="26" t="s">
        <v>1602</v>
      </c>
      <c r="D74" s="1" t="s">
        <v>1294</v>
      </c>
      <c r="E74" s="27" t="s">
        <v>1621</v>
      </c>
      <c r="F74" s="1" t="s">
        <v>1293</v>
      </c>
      <c r="G74" s="1" t="s">
        <v>1608</v>
      </c>
      <c r="H74" s="1" t="s">
        <v>73</v>
      </c>
      <c r="I74" s="28" t="s">
        <v>1607</v>
      </c>
      <c r="J74" s="1">
        <v>19</v>
      </c>
      <c r="K74" s="12" t="s">
        <v>1605</v>
      </c>
      <c r="L74" s="1">
        <v>12</v>
      </c>
      <c r="M74" s="23" t="s">
        <v>1606</v>
      </c>
      <c r="N74" t="str">
        <f t="shared" si="4"/>
        <v>case 73:sRetTemplate = "ds_obretriever01";  break;  //  Obsidian Retriever || FQ: Very Rare || 19 CR 12 HD</v>
      </c>
    </row>
    <row r="75" spans="1:14" ht="15" customHeight="1">
      <c r="A75" s="20" t="s">
        <v>1603</v>
      </c>
      <c r="B75">
        <f t="shared" si="5"/>
        <v>74</v>
      </c>
      <c r="C75" s="26" t="s">
        <v>1602</v>
      </c>
      <c r="D75" s="1" t="s">
        <v>1296</v>
      </c>
      <c r="E75" s="27" t="s">
        <v>1621</v>
      </c>
      <c r="F75" s="1" t="s">
        <v>1295</v>
      </c>
      <c r="G75" s="1" t="s">
        <v>1608</v>
      </c>
      <c r="H75" s="1" t="s">
        <v>73</v>
      </c>
      <c r="I75" s="28" t="s">
        <v>1607</v>
      </c>
      <c r="J75" s="1">
        <v>27</v>
      </c>
      <c r="K75" s="12" t="s">
        <v>1605</v>
      </c>
      <c r="L75" s="1">
        <v>22</v>
      </c>
      <c r="M75" s="23" t="s">
        <v>1606</v>
      </c>
      <c r="N75" t="str">
        <f t="shared" si="4"/>
        <v>case 74:sRetTemplate = "ds_obretriever02";  break;  //  Obsidian Retriever, Greater || FQ: Very Rare || 27 CR 22 HD</v>
      </c>
    </row>
    <row r="76" spans="1:14" ht="15" customHeight="1">
      <c r="A76" s="20" t="s">
        <v>1603</v>
      </c>
      <c r="B76">
        <f t="shared" si="5"/>
        <v>75</v>
      </c>
      <c r="C76" s="26" t="s">
        <v>1602</v>
      </c>
      <c r="D76" s="1" t="s">
        <v>1144</v>
      </c>
      <c r="E76" s="27" t="s">
        <v>1621</v>
      </c>
      <c r="F76" s="1" t="s">
        <v>1143</v>
      </c>
      <c r="G76" s="1" t="s">
        <v>1608</v>
      </c>
      <c r="H76" s="1" t="s">
        <v>73</v>
      </c>
      <c r="I76" s="28" t="s">
        <v>1607</v>
      </c>
      <c r="J76" s="1">
        <v>52</v>
      </c>
      <c r="K76" s="12" t="s">
        <v>1605</v>
      </c>
      <c r="L76" s="1">
        <v>60</v>
      </c>
      <c r="M76" s="23" t="s">
        <v>1606</v>
      </c>
      <c r="N76" t="str">
        <f t="shared" si="4"/>
        <v>case 75:sRetTemplate = "prismasaurus001";  break;  //  Prismasaurus || FQ: Very Rare || 52 CR 60 HD</v>
      </c>
    </row>
    <row r="77" spans="1:14" ht="15" customHeight="1">
      <c r="A77" s="20" t="s">
        <v>1603</v>
      </c>
      <c r="B77">
        <f t="shared" si="5"/>
        <v>76</v>
      </c>
      <c r="C77" s="26" t="s">
        <v>1602</v>
      </c>
      <c r="D77" s="1" t="s">
        <v>550</v>
      </c>
      <c r="E77" s="27" t="s">
        <v>1621</v>
      </c>
      <c r="F77" s="1" t="s">
        <v>549</v>
      </c>
      <c r="G77" s="1" t="s">
        <v>1608</v>
      </c>
      <c r="H77" s="1" t="s">
        <v>20</v>
      </c>
      <c r="I77" s="28" t="s">
        <v>1607</v>
      </c>
      <c r="J77" s="1">
        <v>19</v>
      </c>
      <c r="K77" s="12" t="s">
        <v>1605</v>
      </c>
      <c r="L77" s="1">
        <v>24</v>
      </c>
      <c r="M77" s="23" t="s">
        <v>1606</v>
      </c>
      <c r="N77" t="str">
        <f t="shared" si="4"/>
        <v>case 76:sRetTemplate = "elem_silt_el001";  break;  //  Silt Paraelemental, Elder || FQ: Rare || 19 CR 24 HD</v>
      </c>
    </row>
    <row r="78" spans="1:14" ht="15" customHeight="1">
      <c r="A78" s="20" t="s">
        <v>1603</v>
      </c>
      <c r="B78">
        <f t="shared" si="5"/>
        <v>77</v>
      </c>
      <c r="C78" s="26" t="s">
        <v>1602</v>
      </c>
      <c r="D78" s="1" t="s">
        <v>550</v>
      </c>
      <c r="E78" s="27" t="s">
        <v>1621</v>
      </c>
      <c r="F78" s="1" t="s">
        <v>549</v>
      </c>
      <c r="G78" s="1" t="s">
        <v>1608</v>
      </c>
      <c r="H78" s="1" t="s">
        <v>20</v>
      </c>
      <c r="I78" s="28" t="s">
        <v>1607</v>
      </c>
      <c r="J78" s="1">
        <v>19</v>
      </c>
      <c r="K78" s="12" t="s">
        <v>1605</v>
      </c>
      <c r="L78" s="1">
        <v>24</v>
      </c>
      <c r="M78" s="23" t="s">
        <v>1606</v>
      </c>
      <c r="N78" t="str">
        <f t="shared" si="4"/>
        <v>case 77:sRetTemplate = "elem_silt_el001";  break;  //  Silt Paraelemental, Elder || FQ: Rare || 19 CR 24 HD</v>
      </c>
    </row>
    <row r="79" spans="1:14" ht="15" customHeight="1">
      <c r="A79" s="20" t="s">
        <v>1603</v>
      </c>
      <c r="B79">
        <f t="shared" si="5"/>
        <v>78</v>
      </c>
      <c r="C79" s="26" t="s">
        <v>1602</v>
      </c>
      <c r="D79" s="1" t="s">
        <v>548</v>
      </c>
      <c r="E79" s="27" t="s">
        <v>1621</v>
      </c>
      <c r="F79" s="1" t="s">
        <v>547</v>
      </c>
      <c r="G79" s="1" t="s">
        <v>1608</v>
      </c>
      <c r="H79" s="1" t="s">
        <v>20</v>
      </c>
      <c r="I79" s="28" t="s">
        <v>1607</v>
      </c>
      <c r="J79" s="1">
        <v>17</v>
      </c>
      <c r="K79" s="12" t="s">
        <v>1605</v>
      </c>
      <c r="L79" s="1">
        <v>21</v>
      </c>
      <c r="M79" s="23" t="s">
        <v>1606</v>
      </c>
      <c r="N79" t="str">
        <f t="shared" si="4"/>
        <v>case 78:sRetTemplate = "elem_silt_gr001";  break;  //  Silt Paraelemental, Greater || FQ: Rare || 17 CR 21 HD</v>
      </c>
    </row>
    <row r="80" spans="1:14" ht="15" customHeight="1">
      <c r="A80" s="20" t="s">
        <v>1603</v>
      </c>
      <c r="B80">
        <f t="shared" si="5"/>
        <v>79</v>
      </c>
      <c r="C80" s="26" t="s">
        <v>1602</v>
      </c>
      <c r="D80" s="1" t="s">
        <v>548</v>
      </c>
      <c r="E80" s="27" t="s">
        <v>1621</v>
      </c>
      <c r="F80" s="1" t="s">
        <v>547</v>
      </c>
      <c r="G80" s="1" t="s">
        <v>1608</v>
      </c>
      <c r="H80" s="1" t="s">
        <v>20</v>
      </c>
      <c r="I80" s="28" t="s">
        <v>1607</v>
      </c>
      <c r="J80" s="1">
        <v>17</v>
      </c>
      <c r="K80" s="12" t="s">
        <v>1605</v>
      </c>
      <c r="L80" s="1">
        <v>21</v>
      </c>
      <c r="M80" s="23" t="s">
        <v>1606</v>
      </c>
      <c r="N80" t="str">
        <f t="shared" si="4"/>
        <v>case 79:sRetTemplate = "elem_silt_gr001";  break;  //  Silt Paraelemental, Greater || FQ: Rare || 17 CR 21 HD</v>
      </c>
    </row>
    <row r="81" spans="1:14" ht="15" customHeight="1">
      <c r="A81" s="20" t="s">
        <v>1603</v>
      </c>
      <c r="B81">
        <f t="shared" si="5"/>
        <v>80</v>
      </c>
      <c r="C81" s="26" t="s">
        <v>1602</v>
      </c>
      <c r="D81" s="1" t="s">
        <v>546</v>
      </c>
      <c r="E81" s="27" t="s">
        <v>1621</v>
      </c>
      <c r="F81" s="1" t="s">
        <v>545</v>
      </c>
      <c r="G81" s="1" t="s">
        <v>1608</v>
      </c>
      <c r="H81" s="1" t="s">
        <v>20</v>
      </c>
      <c r="I81" s="28" t="s">
        <v>1607</v>
      </c>
      <c r="J81" s="1">
        <v>14</v>
      </c>
      <c r="K81" s="12" t="s">
        <v>1605</v>
      </c>
      <c r="L81" s="1">
        <v>16</v>
      </c>
      <c r="M81" s="23" t="s">
        <v>1606</v>
      </c>
      <c r="N81" t="str">
        <f t="shared" si="4"/>
        <v>case 80:sRetTemplate = "elem_silt_hg001";  break;  //  Silt Paraelemental, Huge || FQ: Rare || 14 CR 16 HD</v>
      </c>
    </row>
    <row r="82" spans="1:14" ht="15" customHeight="1">
      <c r="A82" s="20" t="s">
        <v>1603</v>
      </c>
      <c r="B82">
        <f t="shared" si="5"/>
        <v>81</v>
      </c>
      <c r="C82" s="26" t="s">
        <v>1602</v>
      </c>
      <c r="D82" s="1" t="s">
        <v>546</v>
      </c>
      <c r="E82" s="27" t="s">
        <v>1621</v>
      </c>
      <c r="F82" s="1" t="s">
        <v>545</v>
      </c>
      <c r="G82" s="1" t="s">
        <v>1608</v>
      </c>
      <c r="H82" s="1" t="s">
        <v>20</v>
      </c>
      <c r="I82" s="28" t="s">
        <v>1607</v>
      </c>
      <c r="J82" s="1">
        <v>14</v>
      </c>
      <c r="K82" s="12" t="s">
        <v>1605</v>
      </c>
      <c r="L82" s="1">
        <v>16</v>
      </c>
      <c r="M82" s="23" t="s">
        <v>1606</v>
      </c>
      <c r="N82" t="str">
        <f t="shared" si="4"/>
        <v>case 81:sRetTemplate = "elem_silt_hg001";  break;  //  Silt Paraelemental, Huge || FQ: Rare || 14 CR 16 HD</v>
      </c>
    </row>
    <row r="83" spans="1:14" ht="15" customHeight="1">
      <c r="A83" s="20" t="s">
        <v>1603</v>
      </c>
      <c r="B83">
        <f t="shared" si="5"/>
        <v>82</v>
      </c>
      <c r="C83" s="26" t="s">
        <v>1602</v>
      </c>
      <c r="D83" s="1" t="s">
        <v>1060</v>
      </c>
      <c r="E83" s="27" t="s">
        <v>1621</v>
      </c>
      <c r="F83" s="1" t="s">
        <v>1059</v>
      </c>
      <c r="G83" s="1" t="s">
        <v>1608</v>
      </c>
      <c r="H83" s="1" t="s">
        <v>73</v>
      </c>
      <c r="I83" s="28" t="s">
        <v>1607</v>
      </c>
      <c r="J83" s="1">
        <v>45</v>
      </c>
      <c r="K83" s="12" t="s">
        <v>1605</v>
      </c>
      <c r="L83" s="1">
        <v>50</v>
      </c>
      <c r="M83" s="23" t="s">
        <v>1606</v>
      </c>
      <c r="N83" t="str">
        <f t="shared" si="4"/>
        <v>case 82:sRetTemplate = "ds_gargsnake001";  break;  //  Snake, Gargantua || FQ: Very Rare || 45 CR 50 HD</v>
      </c>
    </row>
    <row r="84" spans="1:14" ht="15" customHeight="1">
      <c r="A84" s="20" t="s">
        <v>1603</v>
      </c>
      <c r="B84">
        <f t="shared" si="5"/>
        <v>83</v>
      </c>
      <c r="C84" s="26" t="s">
        <v>1602</v>
      </c>
      <c r="D84" s="1" t="s">
        <v>769</v>
      </c>
      <c r="E84" s="27" t="s">
        <v>1621</v>
      </c>
      <c r="F84" s="1" t="s">
        <v>768</v>
      </c>
      <c r="G84" s="1" t="s">
        <v>1608</v>
      </c>
      <c r="H84" s="1" t="s">
        <v>73</v>
      </c>
      <c r="I84" s="28" t="s">
        <v>1607</v>
      </c>
      <c r="J84" s="1">
        <v>15</v>
      </c>
      <c r="K84" s="12" t="s">
        <v>1605</v>
      </c>
      <c r="L84" s="1">
        <v>14</v>
      </c>
      <c r="M84" s="23" t="s">
        <v>1606</v>
      </c>
      <c r="N84" t="str">
        <f t="shared" si="4"/>
        <v>case 83:sRetTemplate = "ar_sout_001";  break;  //  So-Ut (Rampager) || FQ: Very Rare || 15 CR 14 HD</v>
      </c>
    </row>
    <row r="85" spans="1:14" ht="15" customHeight="1">
      <c r="A85" s="20" t="s">
        <v>1603</v>
      </c>
      <c r="B85">
        <f t="shared" si="5"/>
        <v>84</v>
      </c>
      <c r="C85" s="26" t="s">
        <v>1602</v>
      </c>
      <c r="D85" s="1" t="s">
        <v>584</v>
      </c>
      <c r="E85" s="27" t="s">
        <v>1621</v>
      </c>
      <c r="F85" s="1" t="s">
        <v>583</v>
      </c>
      <c r="G85" s="1" t="s">
        <v>1608</v>
      </c>
      <c r="H85" s="1" t="s">
        <v>20</v>
      </c>
      <c r="I85" s="28" t="s">
        <v>1607</v>
      </c>
      <c r="J85" s="1">
        <v>36</v>
      </c>
      <c r="K85" s="12" t="s">
        <v>1605</v>
      </c>
      <c r="L85" s="1">
        <v>24</v>
      </c>
      <c r="M85" s="23" t="s">
        <v>1606</v>
      </c>
      <c r="N85" t="str">
        <f t="shared" si="4"/>
        <v>case 84:sRetTemplate = "elem_sun_el001";  break;  //  Sun Paraelemental, Elder || FQ: Rare || 36 CR 24 HD</v>
      </c>
    </row>
    <row r="86" spans="1:14" ht="15" customHeight="1">
      <c r="A86" s="20" t="s">
        <v>1603</v>
      </c>
      <c r="B86">
        <f t="shared" si="5"/>
        <v>85</v>
      </c>
      <c r="C86" s="26" t="s">
        <v>1602</v>
      </c>
      <c r="D86" s="1" t="s">
        <v>584</v>
      </c>
      <c r="E86" s="27" t="s">
        <v>1621</v>
      </c>
      <c r="F86" s="1" t="s">
        <v>583</v>
      </c>
      <c r="G86" s="1" t="s">
        <v>1608</v>
      </c>
      <c r="H86" s="1" t="s">
        <v>20</v>
      </c>
      <c r="I86" s="28" t="s">
        <v>1607</v>
      </c>
      <c r="J86" s="1">
        <v>36</v>
      </c>
      <c r="K86" s="12" t="s">
        <v>1605</v>
      </c>
      <c r="L86" s="1">
        <v>24</v>
      </c>
      <c r="M86" s="23" t="s">
        <v>1606</v>
      </c>
      <c r="N86" t="str">
        <f t="shared" si="4"/>
        <v>case 85:sRetTemplate = "elem_sun_el001";  break;  //  Sun Paraelemental, Elder || FQ: Rare || 36 CR 24 HD</v>
      </c>
    </row>
    <row r="87" spans="1:14" ht="15" customHeight="1">
      <c r="A87" s="20" t="s">
        <v>1603</v>
      </c>
      <c r="B87">
        <f t="shared" si="5"/>
        <v>86</v>
      </c>
      <c r="C87" s="26" t="s">
        <v>1602</v>
      </c>
      <c r="D87" s="1" t="s">
        <v>582</v>
      </c>
      <c r="E87" s="27" t="s">
        <v>1621</v>
      </c>
      <c r="F87" s="1" t="s">
        <v>581</v>
      </c>
      <c r="G87" s="1" t="s">
        <v>1608</v>
      </c>
      <c r="H87" s="1" t="s">
        <v>20</v>
      </c>
      <c r="I87" s="28" t="s">
        <v>1607</v>
      </c>
      <c r="J87" s="1">
        <v>32</v>
      </c>
      <c r="K87" s="12" t="s">
        <v>1605</v>
      </c>
      <c r="L87" s="1">
        <v>21</v>
      </c>
      <c r="M87" s="23" t="s">
        <v>1606</v>
      </c>
      <c r="N87" t="str">
        <f t="shared" si="4"/>
        <v>case 86:sRetTemplate = "elem_sun_gr001";  break;  //  Sun Paraelemental, Greater || FQ: Rare || 32 CR 21 HD</v>
      </c>
    </row>
    <row r="88" spans="1:14" ht="15" customHeight="1">
      <c r="A88" s="20" t="s">
        <v>1603</v>
      </c>
      <c r="B88">
        <f t="shared" si="5"/>
        <v>87</v>
      </c>
      <c r="C88" s="26" t="s">
        <v>1602</v>
      </c>
      <c r="D88" s="1" t="s">
        <v>582</v>
      </c>
      <c r="E88" s="27" t="s">
        <v>1621</v>
      </c>
      <c r="F88" s="1" t="s">
        <v>581</v>
      </c>
      <c r="G88" s="1" t="s">
        <v>1608</v>
      </c>
      <c r="H88" s="1" t="s">
        <v>20</v>
      </c>
      <c r="I88" s="28" t="s">
        <v>1607</v>
      </c>
      <c r="J88" s="1">
        <v>32</v>
      </c>
      <c r="K88" s="12" t="s">
        <v>1605</v>
      </c>
      <c r="L88" s="1">
        <v>21</v>
      </c>
      <c r="M88" s="23" t="s">
        <v>1606</v>
      </c>
      <c r="N88" t="str">
        <f t="shared" si="4"/>
        <v>case 87:sRetTemplate = "elem_sun_gr001";  break;  //  Sun Paraelemental, Greater || FQ: Rare || 32 CR 21 HD</v>
      </c>
    </row>
    <row r="89" spans="1:14" ht="15" customHeight="1">
      <c r="A89" s="20" t="s">
        <v>1603</v>
      </c>
      <c r="B89">
        <f t="shared" si="5"/>
        <v>88</v>
      </c>
      <c r="C89" s="26" t="s">
        <v>1602</v>
      </c>
      <c r="D89" s="1" t="s">
        <v>580</v>
      </c>
      <c r="E89" s="27" t="s">
        <v>1621</v>
      </c>
      <c r="F89" s="1" t="s">
        <v>579</v>
      </c>
      <c r="G89" s="1" t="s">
        <v>1608</v>
      </c>
      <c r="H89" s="1" t="s">
        <v>20</v>
      </c>
      <c r="I89" s="28" t="s">
        <v>1607</v>
      </c>
      <c r="J89" s="1">
        <v>24</v>
      </c>
      <c r="K89" s="12" t="s">
        <v>1605</v>
      </c>
      <c r="L89" s="1">
        <v>16</v>
      </c>
      <c r="M89" s="23" t="s">
        <v>1606</v>
      </c>
      <c r="N89" t="str">
        <f t="shared" si="4"/>
        <v>case 88:sRetTemplate = "elem_sun_hg001";  break;  //  Sun Paraelemental, Huge || FQ: Rare || 24 CR 16 HD</v>
      </c>
    </row>
    <row r="90" spans="1:14" ht="15" customHeight="1">
      <c r="A90" s="20" t="s">
        <v>1603</v>
      </c>
      <c r="B90">
        <f t="shared" si="5"/>
        <v>89</v>
      </c>
      <c r="C90" s="26" t="s">
        <v>1602</v>
      </c>
      <c r="D90" s="1" t="s">
        <v>580</v>
      </c>
      <c r="E90" s="27" t="s">
        <v>1621</v>
      </c>
      <c r="F90" s="1" t="s">
        <v>579</v>
      </c>
      <c r="G90" s="1" t="s">
        <v>1608</v>
      </c>
      <c r="H90" s="1" t="s">
        <v>20</v>
      </c>
      <c r="I90" s="28" t="s">
        <v>1607</v>
      </c>
      <c r="J90" s="1">
        <v>24</v>
      </c>
      <c r="K90" s="12" t="s">
        <v>1605</v>
      </c>
      <c r="L90" s="1">
        <v>16</v>
      </c>
      <c r="M90" s="23" t="s">
        <v>1606</v>
      </c>
      <c r="N90" t="str">
        <f t="shared" si="4"/>
        <v>case 89:sRetTemplate = "elem_sun_hg001";  break;  //  Sun Paraelemental, Huge || FQ: Rare || 24 CR 16 HD</v>
      </c>
    </row>
    <row r="91" spans="1:14" ht="15" customHeight="1">
      <c r="A91" s="20" t="s">
        <v>1603</v>
      </c>
      <c r="B91">
        <f t="shared" si="5"/>
        <v>90</v>
      </c>
      <c r="C91" s="26" t="s">
        <v>1602</v>
      </c>
      <c r="D91" s="1" t="s">
        <v>578</v>
      </c>
      <c r="E91" s="27" t="s">
        <v>1621</v>
      </c>
      <c r="F91" s="1" t="s">
        <v>577</v>
      </c>
      <c r="G91" s="1" t="s">
        <v>1608</v>
      </c>
      <c r="H91" s="1" t="s">
        <v>20</v>
      </c>
      <c r="I91" s="28" t="s">
        <v>1607</v>
      </c>
      <c r="J91" s="1">
        <v>13</v>
      </c>
      <c r="K91" s="12" t="s">
        <v>1605</v>
      </c>
      <c r="L91" s="1">
        <v>8</v>
      </c>
      <c r="M91" s="23" t="s">
        <v>1606</v>
      </c>
      <c r="N91" t="str">
        <f t="shared" si="4"/>
        <v>case 90:sRetTemplate = "elem_sun_lg001";  break;  //  Sun Paraelemental, Large || FQ: Rare || 13 CR 8 HD</v>
      </c>
    </row>
    <row r="92" spans="1:14" ht="15" customHeight="1">
      <c r="A92" s="20" t="s">
        <v>1603</v>
      </c>
      <c r="B92">
        <f t="shared" si="5"/>
        <v>91</v>
      </c>
      <c r="C92" s="26" t="s">
        <v>1602</v>
      </c>
      <c r="D92" s="1" t="s">
        <v>578</v>
      </c>
      <c r="E92" s="27" t="s">
        <v>1621</v>
      </c>
      <c r="F92" s="1" t="s">
        <v>577</v>
      </c>
      <c r="G92" s="1" t="s">
        <v>1608</v>
      </c>
      <c r="H92" s="1" t="s">
        <v>20</v>
      </c>
      <c r="I92" s="28" t="s">
        <v>1607</v>
      </c>
      <c r="J92" s="1">
        <v>13</v>
      </c>
      <c r="K92" s="12" t="s">
        <v>1605</v>
      </c>
      <c r="L92" s="1">
        <v>8</v>
      </c>
      <c r="M92" s="23" t="s">
        <v>1606</v>
      </c>
      <c r="N92" t="str">
        <f t="shared" si="4"/>
        <v>case 91:sRetTemplate = "elem_sun_lg001";  break;  //  Sun Paraelemental, Large || FQ: Rare || 13 CR 8 HD</v>
      </c>
    </row>
    <row r="93" spans="1:14" ht="15" customHeight="1">
      <c r="A93" s="20" t="s">
        <v>1603</v>
      </c>
      <c r="B93">
        <f t="shared" si="5"/>
        <v>92</v>
      </c>
      <c r="C93" s="26" t="s">
        <v>1602</v>
      </c>
      <c r="D93" s="1" t="s">
        <v>898</v>
      </c>
      <c r="E93" s="27" t="s">
        <v>1621</v>
      </c>
      <c r="F93" s="1" t="s">
        <v>897</v>
      </c>
      <c r="G93" s="1" t="s">
        <v>1608</v>
      </c>
      <c r="H93" s="1" t="s">
        <v>20</v>
      </c>
      <c r="I93" s="28" t="s">
        <v>1607</v>
      </c>
      <c r="J93" s="1">
        <v>14</v>
      </c>
      <c r="K93" s="12" t="s">
        <v>1605</v>
      </c>
      <c r="L93" s="1">
        <v>12</v>
      </c>
      <c r="M93" s="23" t="s">
        <v>1606</v>
      </c>
      <c r="N93" t="str">
        <f t="shared" si="4"/>
        <v>case 92:sRetTemplate = "ar_kreen_003";  break;  //  Thri-kreen, Druid || FQ: Rare || 14 CR 12 HD</v>
      </c>
    </row>
    <row r="94" spans="1:14" ht="15" customHeight="1">
      <c r="A94" s="20" t="s">
        <v>1603</v>
      </c>
      <c r="B94">
        <f t="shared" si="5"/>
        <v>93</v>
      </c>
      <c r="C94" s="26" t="s">
        <v>1602</v>
      </c>
      <c r="D94" s="1" t="s">
        <v>898</v>
      </c>
      <c r="E94" s="27" t="s">
        <v>1621</v>
      </c>
      <c r="F94" s="1" t="s">
        <v>897</v>
      </c>
      <c r="G94" s="1" t="s">
        <v>1608</v>
      </c>
      <c r="H94" s="1" t="s">
        <v>20</v>
      </c>
      <c r="I94" s="28" t="s">
        <v>1607</v>
      </c>
      <c r="J94" s="1">
        <v>14</v>
      </c>
      <c r="K94" s="12" t="s">
        <v>1605</v>
      </c>
      <c r="L94" s="1">
        <v>12</v>
      </c>
      <c r="M94" s="23" t="s">
        <v>1606</v>
      </c>
      <c r="N94" t="str">
        <f t="shared" si="4"/>
        <v>case 93:sRetTemplate = "ar_kreen_003";  break;  //  Thri-kreen, Druid || FQ: Rare || 14 CR 12 HD</v>
      </c>
    </row>
    <row r="95" spans="1:14" ht="15" customHeight="1">
      <c r="A95" s="20" t="s">
        <v>1603</v>
      </c>
      <c r="B95">
        <f t="shared" si="5"/>
        <v>94</v>
      </c>
      <c r="C95" s="26" t="s">
        <v>1602</v>
      </c>
      <c r="D95" s="1" t="s">
        <v>896</v>
      </c>
      <c r="E95" s="27" t="s">
        <v>1621</v>
      </c>
      <c r="F95" s="1" t="s">
        <v>895</v>
      </c>
      <c r="G95" s="1" t="s">
        <v>1608</v>
      </c>
      <c r="H95" s="1" t="s">
        <v>20</v>
      </c>
      <c r="I95" s="28" t="s">
        <v>1607</v>
      </c>
      <c r="J95" s="1">
        <v>13</v>
      </c>
      <c r="K95" s="12" t="s">
        <v>1605</v>
      </c>
      <c r="L95" s="1">
        <v>12</v>
      </c>
      <c r="M95" s="23" t="s">
        <v>1606</v>
      </c>
      <c r="N95" t="str">
        <f t="shared" si="4"/>
        <v>case 94:sRetTemplate = "ar_kreen_002";  break;  //  Thri-kreen, Ranger || FQ: Rare || 13 CR 12 HD</v>
      </c>
    </row>
    <row r="96" spans="1:14" ht="15" customHeight="1" thickBot="1">
      <c r="A96" s="20" t="s">
        <v>1603</v>
      </c>
      <c r="B96">
        <f t="shared" si="5"/>
        <v>95</v>
      </c>
      <c r="C96" s="26" t="s">
        <v>1602</v>
      </c>
      <c r="D96" s="4" t="s">
        <v>896</v>
      </c>
      <c r="E96" s="27" t="s">
        <v>1621</v>
      </c>
      <c r="F96" s="4" t="s">
        <v>895</v>
      </c>
      <c r="G96" s="1" t="s">
        <v>1608</v>
      </c>
      <c r="H96" s="4" t="s">
        <v>20</v>
      </c>
      <c r="I96" s="28" t="s">
        <v>1607</v>
      </c>
      <c r="J96" s="4">
        <v>13</v>
      </c>
      <c r="K96" s="12" t="s">
        <v>1605</v>
      </c>
      <c r="L96" s="4">
        <v>12</v>
      </c>
      <c r="M96" s="23" t="s">
        <v>1606</v>
      </c>
      <c r="N96" t="str">
        <f t="shared" si="4"/>
        <v>case 95:sRetTemplate = "ar_kreen_002";  break;  //  Thri-kreen, Ranger || FQ: Rare || 13 CR 12 HD</v>
      </c>
    </row>
    <row r="97" spans="4:12" ht="15" customHeight="1">
      <c r="D97" s="1"/>
      <c r="E97" s="1"/>
      <c r="F97" s="1"/>
      <c r="G97" s="1"/>
      <c r="H97" s="1"/>
      <c r="I97" s="1"/>
      <c r="J97" s="1"/>
      <c r="K97" s="1"/>
      <c r="L97" s="1"/>
    </row>
    <row r="98" spans="4:12" ht="15" customHeight="1">
      <c r="D98" s="13"/>
      <c r="E98" s="13"/>
      <c r="F98" s="13"/>
      <c r="G98" s="13"/>
      <c r="H98" s="13"/>
      <c r="I98" s="13"/>
      <c r="J98" s="13"/>
      <c r="K98" s="13"/>
      <c r="L98" s="13"/>
    </row>
    <row r="99" spans="4:12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4:12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4:12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4:12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4:12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4:12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4:12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4:12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4:12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4:12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4:12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4:12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4:12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3"/>
      <c r="E231" s="13"/>
      <c r="F231" s="13"/>
      <c r="G231" s="13"/>
      <c r="H231" s="13"/>
      <c r="I231" s="13"/>
      <c r="J231" s="13"/>
      <c r="K231" s="13"/>
      <c r="L231" s="13"/>
    </row>
    <row r="232" spans="4:12" ht="15" customHeight="1" thickBot="1">
      <c r="D232" s="19"/>
      <c r="E232" s="19"/>
      <c r="F232" s="19"/>
      <c r="G232" s="19"/>
      <c r="H232" s="19"/>
      <c r="I232" s="19"/>
      <c r="J232" s="19"/>
      <c r="K232" s="19"/>
      <c r="L232" s="19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</sheetData>
  <sortState ref="A2:N234">
    <sortCondition ref="F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4" sqref="A14:N26"/>
    </sheetView>
  </sheetViews>
  <sheetFormatPr defaultRowHeight="15" customHeight="1"/>
  <cols>
    <col min="1" max="1" width="29" bestFit="1" customWidth="1"/>
    <col min="2" max="2" width="16.7109375" bestFit="1" customWidth="1"/>
    <col min="3" max="3" width="21.8554687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7.7109375" bestFit="1" customWidth="1"/>
    <col min="12" max="12" width="12" bestFit="1" customWidth="1"/>
    <col min="13" max="13" width="22.42578125" bestFit="1" customWidth="1"/>
    <col min="14" max="14" width="13.140625" bestFit="1" customWidth="1"/>
  </cols>
  <sheetData>
    <row r="1" spans="1:14" ht="12.7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</row>
    <row r="2" spans="1:14" ht="12.75">
      <c r="A2" s="1" t="s">
        <v>117</v>
      </c>
      <c r="B2" s="1" t="s">
        <v>118</v>
      </c>
      <c r="C2" s="1" t="s">
        <v>60</v>
      </c>
      <c r="D2" s="1" t="s">
        <v>61</v>
      </c>
      <c r="E2" s="1" t="s">
        <v>61</v>
      </c>
      <c r="F2" s="1" t="s">
        <v>73</v>
      </c>
      <c r="G2" s="1">
        <v>30</v>
      </c>
      <c r="H2" s="1">
        <v>75</v>
      </c>
      <c r="I2" s="1">
        <v>66</v>
      </c>
      <c r="J2" s="1">
        <v>60</v>
      </c>
      <c r="K2" s="1" t="s">
        <v>60</v>
      </c>
      <c r="L2" s="1">
        <v>1</v>
      </c>
      <c r="M2" s="1"/>
      <c r="N2" s="1"/>
    </row>
    <row r="3" spans="1:14" ht="12.75">
      <c r="A3" s="1" t="s">
        <v>1212</v>
      </c>
      <c r="B3" s="1" t="s">
        <v>1213</v>
      </c>
      <c r="C3" s="1" t="s">
        <v>60</v>
      </c>
      <c r="D3" s="1" t="s">
        <v>61</v>
      </c>
      <c r="E3" s="1"/>
      <c r="F3" s="1" t="s">
        <v>20</v>
      </c>
      <c r="G3" s="1" t="s">
        <v>82</v>
      </c>
      <c r="H3" s="1">
        <v>55</v>
      </c>
      <c r="I3" s="1">
        <v>50</v>
      </c>
      <c r="J3" s="1">
        <v>50</v>
      </c>
      <c r="K3" s="1" t="s">
        <v>60</v>
      </c>
      <c r="L3" s="1" t="s">
        <v>116</v>
      </c>
      <c r="M3" s="1"/>
      <c r="N3" s="1"/>
    </row>
    <row r="4" spans="1:14" ht="12.75">
      <c r="A4" s="1" t="s">
        <v>1193</v>
      </c>
      <c r="B4" s="1" t="s">
        <v>1194</v>
      </c>
      <c r="C4" s="1" t="s">
        <v>60</v>
      </c>
      <c r="D4" s="1" t="s">
        <v>61</v>
      </c>
      <c r="E4" s="1"/>
      <c r="F4" s="1" t="s">
        <v>73</v>
      </c>
      <c r="G4" s="1">
        <v>25</v>
      </c>
      <c r="H4" s="1">
        <v>75</v>
      </c>
      <c r="I4" s="1">
        <v>50</v>
      </c>
      <c r="J4" s="1">
        <v>50</v>
      </c>
      <c r="K4" s="1" t="s">
        <v>60</v>
      </c>
      <c r="L4" s="1">
        <v>1</v>
      </c>
      <c r="M4" s="1"/>
      <c r="N4" s="1"/>
    </row>
    <row r="5" spans="1:14" ht="12.75">
      <c r="A5" s="1" t="s">
        <v>1233</v>
      </c>
      <c r="B5" s="1" t="s">
        <v>1234</v>
      </c>
      <c r="C5" s="1" t="s">
        <v>60</v>
      </c>
      <c r="D5" s="1" t="s">
        <v>61</v>
      </c>
      <c r="E5" s="1"/>
      <c r="F5" s="1" t="s">
        <v>73</v>
      </c>
      <c r="G5" s="1">
        <v>20</v>
      </c>
      <c r="H5" s="1">
        <v>65</v>
      </c>
      <c r="I5" s="1">
        <v>42</v>
      </c>
      <c r="J5" s="1">
        <v>42</v>
      </c>
      <c r="K5" s="1" t="s">
        <v>60</v>
      </c>
      <c r="L5" s="1">
        <v>1</v>
      </c>
      <c r="M5" s="1" t="s">
        <v>1235</v>
      </c>
      <c r="N5" s="1"/>
    </row>
    <row r="6" spans="1:14" ht="12.75">
      <c r="A6" s="1" t="s">
        <v>1236</v>
      </c>
      <c r="B6" s="1" t="s">
        <v>1237</v>
      </c>
      <c r="C6" s="1" t="s">
        <v>60</v>
      </c>
      <c r="D6" s="1" t="s">
        <v>61</v>
      </c>
      <c r="E6" s="1"/>
      <c r="F6" s="1" t="s">
        <v>20</v>
      </c>
      <c r="G6" s="1" t="s">
        <v>82</v>
      </c>
      <c r="H6" s="1">
        <v>59</v>
      </c>
      <c r="I6" s="1">
        <v>40</v>
      </c>
      <c r="J6" s="1">
        <v>40</v>
      </c>
      <c r="K6" s="1" t="s">
        <v>60</v>
      </c>
      <c r="L6" s="1">
        <v>1</v>
      </c>
      <c r="M6" s="1"/>
      <c r="N6" s="1"/>
    </row>
    <row r="7" spans="1:14" ht="12.75">
      <c r="A7" s="1" t="s">
        <v>1218</v>
      </c>
      <c r="B7" s="1" t="s">
        <v>1219</v>
      </c>
      <c r="C7" s="1" t="s">
        <v>60</v>
      </c>
      <c r="D7" s="1" t="s">
        <v>61</v>
      </c>
      <c r="E7" s="1"/>
      <c r="F7" s="1" t="s">
        <v>20</v>
      </c>
      <c r="G7" s="1" t="s">
        <v>82</v>
      </c>
      <c r="H7" s="1">
        <v>48</v>
      </c>
      <c r="I7" s="1">
        <v>35</v>
      </c>
      <c r="J7" s="1">
        <v>35</v>
      </c>
      <c r="K7" s="1" t="s">
        <v>60</v>
      </c>
      <c r="L7" s="2">
        <v>44216</v>
      </c>
      <c r="M7" s="1"/>
      <c r="N7" s="1"/>
    </row>
    <row r="8" spans="1:14" ht="12.75">
      <c r="A8" s="1" t="s">
        <v>1260</v>
      </c>
      <c r="B8" s="1" t="s">
        <v>1261</v>
      </c>
      <c r="C8" s="1" t="s">
        <v>60</v>
      </c>
      <c r="D8" s="1" t="s">
        <v>61</v>
      </c>
      <c r="E8" s="1"/>
      <c r="F8" s="1" t="s">
        <v>73</v>
      </c>
      <c r="G8" s="1">
        <v>23</v>
      </c>
      <c r="H8" s="1">
        <v>41</v>
      </c>
      <c r="I8" s="1">
        <v>32</v>
      </c>
      <c r="J8" s="1">
        <v>32</v>
      </c>
      <c r="K8" s="1" t="s">
        <v>60</v>
      </c>
      <c r="L8" s="1" t="s">
        <v>1170</v>
      </c>
      <c r="M8" s="1"/>
      <c r="N8" s="1"/>
    </row>
    <row r="9" spans="1:14" ht="12.75">
      <c r="A9" s="1" t="s">
        <v>88</v>
      </c>
      <c r="B9" s="1" t="s">
        <v>89</v>
      </c>
      <c r="C9" s="1" t="s">
        <v>60</v>
      </c>
      <c r="D9" s="1" t="s">
        <v>61</v>
      </c>
      <c r="E9" s="1"/>
      <c r="F9" s="1" t="s">
        <v>73</v>
      </c>
      <c r="G9" s="1" t="s">
        <v>63</v>
      </c>
      <c r="H9" s="1">
        <v>37</v>
      </c>
      <c r="I9" s="1" t="s">
        <v>63</v>
      </c>
      <c r="J9" s="1">
        <v>30</v>
      </c>
      <c r="K9" s="1" t="s">
        <v>60</v>
      </c>
      <c r="L9" s="1" t="s">
        <v>57</v>
      </c>
      <c r="M9" s="1"/>
      <c r="N9" s="1"/>
    </row>
    <row r="10" spans="1:14" ht="12.75">
      <c r="A10" s="1" t="s">
        <v>93</v>
      </c>
      <c r="B10" s="1" t="s">
        <v>94</v>
      </c>
      <c r="C10" s="1" t="s">
        <v>60</v>
      </c>
      <c r="D10" s="1" t="s">
        <v>61</v>
      </c>
      <c r="E10" s="1"/>
      <c r="F10" s="1" t="s">
        <v>73</v>
      </c>
      <c r="G10" s="1" t="s">
        <v>63</v>
      </c>
      <c r="H10" s="1">
        <v>47</v>
      </c>
      <c r="I10" s="1" t="s">
        <v>63</v>
      </c>
      <c r="J10" s="1">
        <v>30</v>
      </c>
      <c r="K10" s="1" t="s">
        <v>60</v>
      </c>
      <c r="L10" s="1" t="s">
        <v>92</v>
      </c>
      <c r="M10" s="1"/>
      <c r="N10" s="1"/>
    </row>
    <row r="11" spans="1:14" ht="12.75">
      <c r="A11" s="1" t="s">
        <v>90</v>
      </c>
      <c r="B11" s="1" t="s">
        <v>91</v>
      </c>
      <c r="C11" s="1" t="s">
        <v>60</v>
      </c>
      <c r="D11" s="1" t="s">
        <v>61</v>
      </c>
      <c r="E11" s="1"/>
      <c r="F11" s="1" t="s">
        <v>73</v>
      </c>
      <c r="G11" s="1" t="s">
        <v>63</v>
      </c>
      <c r="H11" s="1">
        <v>47</v>
      </c>
      <c r="I11" s="1" t="s">
        <v>63</v>
      </c>
      <c r="J11" s="1">
        <v>30</v>
      </c>
      <c r="K11" s="1" t="s">
        <v>60</v>
      </c>
      <c r="L11" s="1">
        <v>1</v>
      </c>
      <c r="M11" s="1"/>
      <c r="N11" s="1"/>
    </row>
    <row r="12" spans="1:14" ht="12.75">
      <c r="A12" s="1" t="s">
        <v>71</v>
      </c>
      <c r="B12" s="1" t="s">
        <v>72</v>
      </c>
      <c r="C12" s="1" t="s">
        <v>60</v>
      </c>
      <c r="D12" s="1" t="s">
        <v>61</v>
      </c>
      <c r="E12" s="1" t="s">
        <v>61</v>
      </c>
      <c r="F12" s="1" t="s">
        <v>73</v>
      </c>
      <c r="G12" s="1" t="s">
        <v>63</v>
      </c>
      <c r="H12" s="1">
        <v>30</v>
      </c>
      <c r="I12" s="1" t="s">
        <v>63</v>
      </c>
      <c r="J12" s="1">
        <v>30</v>
      </c>
      <c r="K12" s="1" t="s">
        <v>60</v>
      </c>
      <c r="L12" s="1" t="s">
        <v>57</v>
      </c>
      <c r="M12" s="1"/>
      <c r="N12" s="1"/>
    </row>
    <row r="13" spans="1:14" ht="12.75">
      <c r="A13" s="1" t="s">
        <v>1195</v>
      </c>
      <c r="B13" s="1" t="s">
        <v>1196</v>
      </c>
      <c r="C13" s="1" t="s">
        <v>60</v>
      </c>
      <c r="D13" s="1" t="s">
        <v>227</v>
      </c>
      <c r="E13" s="1" t="s">
        <v>18</v>
      </c>
      <c r="F13" s="1" t="s">
        <v>73</v>
      </c>
      <c r="G13" s="1">
        <v>15</v>
      </c>
      <c r="H13" s="1">
        <v>32</v>
      </c>
      <c r="I13" s="1">
        <v>26</v>
      </c>
      <c r="J13" s="1">
        <v>26</v>
      </c>
      <c r="K13" s="1" t="s">
        <v>60</v>
      </c>
      <c r="L13" s="1">
        <v>1</v>
      </c>
      <c r="M13" s="1"/>
      <c r="N13" s="1"/>
    </row>
    <row r="14" spans="1:14" ht="12.75">
      <c r="A14" s="1" t="s">
        <v>1266</v>
      </c>
      <c r="B14" s="1" t="s">
        <v>1267</v>
      </c>
      <c r="C14" s="1" t="s">
        <v>60</v>
      </c>
      <c r="D14" s="1" t="s">
        <v>61</v>
      </c>
      <c r="E14" s="1"/>
      <c r="F14" s="1" t="s">
        <v>20</v>
      </c>
      <c r="G14" s="1" t="s">
        <v>82</v>
      </c>
      <c r="H14" s="1">
        <v>36</v>
      </c>
      <c r="I14" s="1">
        <v>25</v>
      </c>
      <c r="J14" s="1">
        <v>25</v>
      </c>
      <c r="K14" s="1" t="s">
        <v>60</v>
      </c>
      <c r="L14" s="1" t="s">
        <v>260</v>
      </c>
      <c r="M14" s="1"/>
      <c r="N14" s="1"/>
    </row>
    <row r="15" spans="1:14" ht="12.75">
      <c r="A15" s="1" t="s">
        <v>1220</v>
      </c>
      <c r="B15" s="1" t="s">
        <v>1221</v>
      </c>
      <c r="C15" s="1" t="s">
        <v>60</v>
      </c>
      <c r="D15" s="1" t="s">
        <v>61</v>
      </c>
      <c r="E15" s="1"/>
      <c r="F15" s="1" t="s">
        <v>20</v>
      </c>
      <c r="G15" s="1" t="s">
        <v>82</v>
      </c>
      <c r="H15" s="1">
        <v>37</v>
      </c>
      <c r="I15" s="1">
        <v>25</v>
      </c>
      <c r="J15" s="1">
        <v>25</v>
      </c>
      <c r="K15" s="1" t="s">
        <v>60</v>
      </c>
      <c r="L15" s="2">
        <v>44231</v>
      </c>
      <c r="M15" s="1"/>
      <c r="N15" s="1"/>
    </row>
    <row r="16" spans="1:14" ht="12.75">
      <c r="A16" s="1" t="s">
        <v>1199</v>
      </c>
      <c r="B16" s="1" t="s">
        <v>1200</v>
      </c>
      <c r="C16" s="1" t="s">
        <v>60</v>
      </c>
      <c r="D16" s="1" t="s">
        <v>61</v>
      </c>
      <c r="E16" s="1"/>
      <c r="F16" s="1" t="s">
        <v>73</v>
      </c>
      <c r="G16" s="1" t="s">
        <v>82</v>
      </c>
      <c r="H16" s="1">
        <v>24</v>
      </c>
      <c r="I16" s="1">
        <v>20</v>
      </c>
      <c r="J16" s="1">
        <v>20</v>
      </c>
      <c r="K16" s="1" t="s">
        <v>60</v>
      </c>
      <c r="L16" s="1" t="s">
        <v>112</v>
      </c>
      <c r="M16" s="1"/>
      <c r="N16" s="1"/>
    </row>
    <row r="17" spans="1:14" ht="12.75">
      <c r="A17" s="1" t="s">
        <v>136</v>
      </c>
      <c r="B17" s="1" t="s">
        <v>137</v>
      </c>
      <c r="C17" s="1" t="s">
        <v>60</v>
      </c>
      <c r="D17" s="1" t="s">
        <v>61</v>
      </c>
      <c r="E17" s="1" t="s">
        <v>61</v>
      </c>
      <c r="F17" s="1" t="s">
        <v>73</v>
      </c>
      <c r="G17" s="1">
        <v>9</v>
      </c>
      <c r="H17" s="1">
        <v>17</v>
      </c>
      <c r="I17" s="1">
        <v>20</v>
      </c>
      <c r="J17" s="1">
        <v>20</v>
      </c>
      <c r="K17" s="1" t="s">
        <v>60</v>
      </c>
      <c r="L17" s="1" t="s">
        <v>112</v>
      </c>
      <c r="M17" s="1"/>
      <c r="N17" s="1"/>
    </row>
    <row r="18" spans="1:14" ht="12.75">
      <c r="A18" s="1" t="s">
        <v>1230</v>
      </c>
      <c r="B18" s="1" t="s">
        <v>1231</v>
      </c>
      <c r="C18" s="1" t="s">
        <v>60</v>
      </c>
      <c r="D18" s="1" t="s">
        <v>61</v>
      </c>
      <c r="E18" s="1" t="s">
        <v>1130</v>
      </c>
      <c r="F18" s="1" t="s">
        <v>73</v>
      </c>
      <c r="G18" s="1" t="s">
        <v>82</v>
      </c>
      <c r="H18" s="1">
        <v>31</v>
      </c>
      <c r="I18" s="1">
        <v>20</v>
      </c>
      <c r="J18" s="1">
        <v>20</v>
      </c>
      <c r="K18" s="1" t="s">
        <v>60</v>
      </c>
      <c r="L18" s="1" t="s">
        <v>413</v>
      </c>
      <c r="M18" s="1"/>
      <c r="N18" s="1"/>
    </row>
    <row r="19" spans="1:14" ht="12.75">
      <c r="A19" s="1" t="s">
        <v>1243</v>
      </c>
      <c r="B19" s="1" t="s">
        <v>1244</v>
      </c>
      <c r="C19" s="1" t="s">
        <v>60</v>
      </c>
      <c r="D19" s="1" t="s">
        <v>61</v>
      </c>
      <c r="E19" s="1" t="s">
        <v>1242</v>
      </c>
      <c r="F19" s="1" t="s">
        <v>20</v>
      </c>
      <c r="G19" s="1" t="s">
        <v>82</v>
      </c>
      <c r="H19" s="1">
        <v>26</v>
      </c>
      <c r="I19" s="1">
        <v>19</v>
      </c>
      <c r="J19" s="1">
        <v>19</v>
      </c>
      <c r="K19" s="1" t="s">
        <v>60</v>
      </c>
      <c r="L19" s="1">
        <v>1</v>
      </c>
      <c r="M19" s="1"/>
      <c r="N19" s="1"/>
    </row>
    <row r="20" spans="1:14" ht="12.75">
      <c r="A20" s="1" t="s">
        <v>1245</v>
      </c>
      <c r="B20" s="1" t="s">
        <v>1246</v>
      </c>
      <c r="C20" s="1" t="s">
        <v>60</v>
      </c>
      <c r="D20" s="1" t="s">
        <v>61</v>
      </c>
      <c r="E20" s="1" t="s">
        <v>1242</v>
      </c>
      <c r="F20" s="1" t="s">
        <v>20</v>
      </c>
      <c r="G20" s="1" t="s">
        <v>82</v>
      </c>
      <c r="H20" s="1">
        <v>24</v>
      </c>
      <c r="I20" s="1">
        <v>19</v>
      </c>
      <c r="J20" s="1">
        <v>19</v>
      </c>
      <c r="K20" s="1" t="s">
        <v>60</v>
      </c>
      <c r="L20" s="2">
        <v>44198</v>
      </c>
      <c r="M20" s="1"/>
      <c r="N20" s="1"/>
    </row>
    <row r="21" spans="1:14" ht="12.75">
      <c r="A21" s="1" t="s">
        <v>1224</v>
      </c>
      <c r="B21" s="1" t="s">
        <v>1225</v>
      </c>
      <c r="C21" s="1" t="s">
        <v>60</v>
      </c>
      <c r="D21" s="1" t="s">
        <v>61</v>
      </c>
      <c r="E21" s="1"/>
      <c r="F21" s="1" t="s">
        <v>20</v>
      </c>
      <c r="G21" s="1" t="s">
        <v>82</v>
      </c>
      <c r="H21" s="1">
        <v>45</v>
      </c>
      <c r="I21" s="1">
        <v>18</v>
      </c>
      <c r="J21" s="1">
        <v>18</v>
      </c>
      <c r="K21" s="1" t="s">
        <v>60</v>
      </c>
      <c r="L21" s="1">
        <v>1</v>
      </c>
      <c r="M21" s="1"/>
      <c r="N21" s="1"/>
    </row>
    <row r="22" spans="1:14" ht="12.75">
      <c r="A22" s="1" t="s">
        <v>1226</v>
      </c>
      <c r="B22" s="1" t="s">
        <v>1227</v>
      </c>
      <c r="C22" s="1" t="s">
        <v>60</v>
      </c>
      <c r="D22" s="1" t="s">
        <v>61</v>
      </c>
      <c r="E22" s="1"/>
      <c r="F22" s="1" t="s">
        <v>20</v>
      </c>
      <c r="G22" s="1" t="s">
        <v>82</v>
      </c>
      <c r="H22" s="1">
        <v>39</v>
      </c>
      <c r="I22" s="1">
        <v>18</v>
      </c>
      <c r="J22" s="1">
        <v>18</v>
      </c>
      <c r="K22" s="1" t="s">
        <v>60</v>
      </c>
      <c r="L22" s="1">
        <v>1</v>
      </c>
      <c r="M22" s="1"/>
      <c r="N22" s="1"/>
    </row>
    <row r="23" spans="1:14" ht="12.75">
      <c r="A23" s="1" t="s">
        <v>1252</v>
      </c>
      <c r="B23" s="1" t="s">
        <v>1253</v>
      </c>
      <c r="C23" s="1" t="s">
        <v>60</v>
      </c>
      <c r="D23" s="1" t="s">
        <v>61</v>
      </c>
      <c r="E23" s="1"/>
      <c r="F23" s="1" t="s">
        <v>73</v>
      </c>
      <c r="G23" s="1">
        <v>8</v>
      </c>
      <c r="H23" s="1">
        <v>20</v>
      </c>
      <c r="I23" s="1">
        <v>18</v>
      </c>
      <c r="J23" s="1">
        <v>18</v>
      </c>
      <c r="K23" s="1" t="s">
        <v>60</v>
      </c>
      <c r="L23" s="1"/>
      <c r="M23" s="1"/>
      <c r="N23" s="1"/>
    </row>
    <row r="24" spans="1:14" ht="12.75">
      <c r="A24" s="1" t="s">
        <v>1210</v>
      </c>
      <c r="B24" s="1" t="s">
        <v>1211</v>
      </c>
      <c r="C24" s="1" t="s">
        <v>60</v>
      </c>
      <c r="D24" s="1" t="s">
        <v>61</v>
      </c>
      <c r="E24" s="1"/>
      <c r="F24" s="1" t="s">
        <v>20</v>
      </c>
      <c r="G24" s="1">
        <v>14</v>
      </c>
      <c r="H24" s="1">
        <v>22</v>
      </c>
      <c r="I24" s="1">
        <v>17</v>
      </c>
      <c r="J24" s="1">
        <v>17</v>
      </c>
      <c r="K24" s="1" t="s">
        <v>60</v>
      </c>
      <c r="L24" s="1">
        <v>1</v>
      </c>
      <c r="M24" s="1"/>
      <c r="N24" s="1"/>
    </row>
    <row r="25" spans="1:14" ht="12.75">
      <c r="A25" s="1" t="s">
        <v>150</v>
      </c>
      <c r="B25" s="1" t="s">
        <v>151</v>
      </c>
      <c r="C25" s="1" t="s">
        <v>60</v>
      </c>
      <c r="D25" s="1" t="s">
        <v>61</v>
      </c>
      <c r="E25" s="1"/>
      <c r="F25" s="1" t="s">
        <v>73</v>
      </c>
      <c r="G25" s="1">
        <v>16</v>
      </c>
      <c r="H25" s="1">
        <v>23</v>
      </c>
      <c r="I25" s="1">
        <v>17</v>
      </c>
      <c r="J25" s="1">
        <v>17</v>
      </c>
      <c r="K25" s="1" t="s">
        <v>60</v>
      </c>
      <c r="L25" s="1">
        <v>1</v>
      </c>
      <c r="M25" s="1"/>
      <c r="N25" s="1"/>
    </row>
    <row r="26" spans="1:14" ht="12.75">
      <c r="A26" s="1" t="s">
        <v>148</v>
      </c>
      <c r="B26" s="1" t="s">
        <v>149</v>
      </c>
      <c r="C26" s="1" t="s">
        <v>60</v>
      </c>
      <c r="D26" s="1" t="s">
        <v>61</v>
      </c>
      <c r="E26" s="1"/>
      <c r="F26" s="1" t="s">
        <v>73</v>
      </c>
      <c r="G26" s="1">
        <v>11</v>
      </c>
      <c r="H26" s="1">
        <v>23</v>
      </c>
      <c r="I26" s="1">
        <v>16</v>
      </c>
      <c r="J26" s="1">
        <v>16</v>
      </c>
      <c r="K26" s="1" t="s">
        <v>60</v>
      </c>
      <c r="L26" s="1">
        <v>1</v>
      </c>
      <c r="M26" s="1"/>
      <c r="N26" s="1"/>
    </row>
    <row r="27" spans="1:14" ht="12.75">
      <c r="A27" s="1" t="s">
        <v>1254</v>
      </c>
      <c r="B27" s="1" t="s">
        <v>1255</v>
      </c>
      <c r="C27" s="1" t="s">
        <v>60</v>
      </c>
      <c r="D27" s="1" t="s">
        <v>61</v>
      </c>
      <c r="E27" s="1"/>
      <c r="F27" s="1" t="s">
        <v>73</v>
      </c>
      <c r="G27" s="1" t="s">
        <v>82</v>
      </c>
      <c r="H27" s="1">
        <v>37</v>
      </c>
      <c r="I27" s="1">
        <v>16</v>
      </c>
      <c r="J27" s="1">
        <v>16</v>
      </c>
      <c r="K27" s="1" t="s">
        <v>60</v>
      </c>
      <c r="L27" s="1" t="s">
        <v>116</v>
      </c>
      <c r="M27" s="1"/>
      <c r="N27" s="1"/>
    </row>
    <row r="28" spans="1:14" ht="12.75">
      <c r="A28" s="1" t="s">
        <v>1197</v>
      </c>
      <c r="B28" s="1" t="s">
        <v>1198</v>
      </c>
      <c r="C28" s="1" t="s">
        <v>60</v>
      </c>
      <c r="D28" s="1" t="s">
        <v>61</v>
      </c>
      <c r="E28" s="1"/>
      <c r="F28" s="1" t="s">
        <v>20</v>
      </c>
      <c r="G28" s="1">
        <v>8</v>
      </c>
      <c r="H28" s="1">
        <v>15</v>
      </c>
      <c r="I28" s="1">
        <v>11</v>
      </c>
      <c r="J28" s="1">
        <v>11</v>
      </c>
      <c r="K28" s="1" t="s">
        <v>60</v>
      </c>
      <c r="L28" s="1">
        <v>1</v>
      </c>
      <c r="M28" s="1"/>
      <c r="N28" s="1"/>
    </row>
    <row r="29" spans="1:14" ht="12.75">
      <c r="A29" s="1" t="s">
        <v>1228</v>
      </c>
      <c r="B29" s="1" t="s">
        <v>1229</v>
      </c>
      <c r="C29" s="1" t="s">
        <v>60</v>
      </c>
      <c r="D29" s="1" t="s">
        <v>61</v>
      </c>
      <c r="E29" s="1"/>
      <c r="F29" s="1" t="s">
        <v>20</v>
      </c>
      <c r="G29" s="1" t="s">
        <v>82</v>
      </c>
      <c r="H29" s="1">
        <v>15</v>
      </c>
      <c r="I29" s="1">
        <v>11</v>
      </c>
      <c r="J29" s="1">
        <v>11</v>
      </c>
      <c r="K29" s="1" t="s">
        <v>60</v>
      </c>
      <c r="L29" s="2">
        <v>44200</v>
      </c>
      <c r="M29" s="1" t="s">
        <v>1265</v>
      </c>
      <c r="N29" s="1"/>
    </row>
    <row r="30" spans="1:14" ht="12.75">
      <c r="A30" s="1" t="s">
        <v>1208</v>
      </c>
      <c r="B30" s="1" t="s">
        <v>1209</v>
      </c>
      <c r="C30" s="1" t="s">
        <v>60</v>
      </c>
      <c r="D30" s="1" t="s">
        <v>61</v>
      </c>
      <c r="E30" s="1"/>
      <c r="F30" s="1" t="s">
        <v>20</v>
      </c>
      <c r="G30" s="1">
        <v>5</v>
      </c>
      <c r="H30" s="1">
        <v>16</v>
      </c>
      <c r="I30" s="1">
        <v>10</v>
      </c>
      <c r="J30" s="1">
        <v>10</v>
      </c>
      <c r="K30" s="1" t="s">
        <v>60</v>
      </c>
      <c r="L30" s="1">
        <v>1</v>
      </c>
      <c r="M30" s="1"/>
      <c r="N30" s="1"/>
    </row>
    <row r="31" spans="1:14" ht="12.75">
      <c r="A31" s="1" t="s">
        <v>113</v>
      </c>
      <c r="B31" s="1" t="s">
        <v>114</v>
      </c>
      <c r="C31" s="1" t="s">
        <v>115</v>
      </c>
      <c r="D31" s="1" t="s">
        <v>61</v>
      </c>
      <c r="E31" s="1" t="s">
        <v>61</v>
      </c>
      <c r="F31" s="1" t="s">
        <v>73</v>
      </c>
      <c r="G31" s="1">
        <v>6</v>
      </c>
      <c r="H31" s="1">
        <v>11</v>
      </c>
      <c r="I31" s="1">
        <v>10</v>
      </c>
      <c r="J31" s="1">
        <v>10</v>
      </c>
      <c r="K31" s="1" t="s">
        <v>60</v>
      </c>
      <c r="L31" s="1" t="s">
        <v>116</v>
      </c>
      <c r="M31" s="1"/>
      <c r="N31" s="1"/>
    </row>
    <row r="32" spans="1:14" ht="12.75">
      <c r="A32" s="1" t="s">
        <v>119</v>
      </c>
      <c r="B32" s="1" t="s">
        <v>120</v>
      </c>
      <c r="C32" s="1" t="s">
        <v>60</v>
      </c>
      <c r="D32" s="1" t="s">
        <v>61</v>
      </c>
      <c r="E32" s="1" t="s">
        <v>61</v>
      </c>
      <c r="F32" s="1" t="s">
        <v>73</v>
      </c>
      <c r="G32" s="1">
        <v>11</v>
      </c>
      <c r="H32" s="1">
        <v>19</v>
      </c>
      <c r="I32" s="1">
        <v>9</v>
      </c>
      <c r="J32" s="1">
        <v>9</v>
      </c>
      <c r="K32" s="1" t="s">
        <v>60</v>
      </c>
      <c r="L32" s="1" t="s">
        <v>116</v>
      </c>
      <c r="M32" s="1"/>
      <c r="N32" s="1"/>
    </row>
    <row r="33" spans="1:14" ht="12.75">
      <c r="A33" s="1" t="s">
        <v>1238</v>
      </c>
      <c r="B33" s="1" t="s">
        <v>1239</v>
      </c>
      <c r="C33" s="1" t="s">
        <v>60</v>
      </c>
      <c r="D33" s="1" t="s">
        <v>61</v>
      </c>
      <c r="E33" s="1"/>
      <c r="F33" s="1" t="s">
        <v>62</v>
      </c>
      <c r="G33" s="1" t="s">
        <v>82</v>
      </c>
      <c r="H33" s="1">
        <v>11</v>
      </c>
      <c r="I33" s="1">
        <v>9</v>
      </c>
      <c r="J33" s="1">
        <v>9</v>
      </c>
      <c r="K33" s="1" t="s">
        <v>60</v>
      </c>
      <c r="L33" s="1" t="s">
        <v>140</v>
      </c>
      <c r="M33" s="1"/>
      <c r="N33" s="1"/>
    </row>
    <row r="34" spans="1:14" ht="12.75">
      <c r="A34" s="1" t="s">
        <v>1240</v>
      </c>
      <c r="B34" s="1" t="s">
        <v>1241</v>
      </c>
      <c r="C34" s="1" t="s">
        <v>60</v>
      </c>
      <c r="D34" s="1" t="s">
        <v>61</v>
      </c>
      <c r="E34" s="1" t="s">
        <v>1242</v>
      </c>
      <c r="F34" s="1" t="s">
        <v>20</v>
      </c>
      <c r="G34" s="1">
        <v>8</v>
      </c>
      <c r="H34" s="1">
        <v>14</v>
      </c>
      <c r="I34" s="1">
        <v>9</v>
      </c>
      <c r="J34" s="1">
        <v>9</v>
      </c>
      <c r="K34" s="1" t="s">
        <v>60</v>
      </c>
      <c r="L34" s="1">
        <v>1</v>
      </c>
      <c r="M34" s="1"/>
      <c r="N34" s="1"/>
    </row>
    <row r="35" spans="1:14" ht="12.75">
      <c r="A35" s="1" t="s">
        <v>104</v>
      </c>
      <c r="B35" s="1" t="s">
        <v>105</v>
      </c>
      <c r="C35" s="1" t="s">
        <v>102</v>
      </c>
      <c r="D35" s="1" t="s">
        <v>18</v>
      </c>
      <c r="E35" s="1" t="s">
        <v>61</v>
      </c>
      <c r="F35" s="1" t="s">
        <v>73</v>
      </c>
      <c r="G35" s="1">
        <v>8</v>
      </c>
      <c r="H35" s="1">
        <v>11</v>
      </c>
      <c r="I35" s="1">
        <v>9</v>
      </c>
      <c r="J35" s="1">
        <v>9</v>
      </c>
      <c r="K35" s="1" t="s">
        <v>60</v>
      </c>
      <c r="L35" s="2">
        <v>44201</v>
      </c>
      <c r="M35" s="1"/>
      <c r="N35" s="1"/>
    </row>
    <row r="36" spans="1:14" ht="12.75">
      <c r="A36" s="1" t="s">
        <v>121</v>
      </c>
      <c r="B36" s="1" t="s">
        <v>122</v>
      </c>
      <c r="C36" s="1" t="s">
        <v>60</v>
      </c>
      <c r="D36" s="1" t="s">
        <v>61</v>
      </c>
      <c r="E36" s="1" t="s">
        <v>61</v>
      </c>
      <c r="F36" s="1" t="s">
        <v>73</v>
      </c>
      <c r="G36" s="1">
        <v>7</v>
      </c>
      <c r="H36" s="1">
        <v>11</v>
      </c>
      <c r="I36" s="1">
        <v>8</v>
      </c>
      <c r="J36" s="1">
        <v>8</v>
      </c>
      <c r="K36" s="1" t="s">
        <v>60</v>
      </c>
      <c r="L36" s="2">
        <v>44235</v>
      </c>
      <c r="M36" s="1"/>
      <c r="N36" s="1"/>
    </row>
    <row r="37" spans="1:14" ht="12.75">
      <c r="A37" s="1" t="s">
        <v>1216</v>
      </c>
      <c r="B37" s="1" t="s">
        <v>1217</v>
      </c>
      <c r="C37" s="1" t="s">
        <v>60</v>
      </c>
      <c r="D37" s="1" t="s">
        <v>61</v>
      </c>
      <c r="E37" s="1"/>
      <c r="F37" s="1" t="s">
        <v>20</v>
      </c>
      <c r="G37" s="1" t="s">
        <v>82</v>
      </c>
      <c r="H37" s="1">
        <v>14</v>
      </c>
      <c r="I37" s="1">
        <v>8</v>
      </c>
      <c r="J37" s="1">
        <v>8</v>
      </c>
      <c r="K37" s="1" t="s">
        <v>60</v>
      </c>
      <c r="L37" s="2">
        <v>44216</v>
      </c>
      <c r="M37" s="1"/>
      <c r="N37" s="1"/>
    </row>
    <row r="38" spans="1:14" ht="12.75">
      <c r="A38" s="1" t="s">
        <v>1189</v>
      </c>
      <c r="B38" s="1" t="s">
        <v>1190</v>
      </c>
      <c r="C38" s="1" t="s">
        <v>60</v>
      </c>
      <c r="D38" s="1" t="s">
        <v>61</v>
      </c>
      <c r="E38" s="1"/>
      <c r="F38" s="1" t="s">
        <v>73</v>
      </c>
      <c r="G38" s="1" t="s">
        <v>82</v>
      </c>
      <c r="H38" s="1">
        <v>10</v>
      </c>
      <c r="I38" s="1">
        <v>8</v>
      </c>
      <c r="J38" s="1">
        <v>8</v>
      </c>
      <c r="K38" s="1" t="s">
        <v>60</v>
      </c>
      <c r="L38" s="1">
        <v>1</v>
      </c>
      <c r="M38" s="1"/>
      <c r="N38" s="1"/>
    </row>
    <row r="39" spans="1:14" ht="12.75">
      <c r="A39" s="1" t="s">
        <v>152</v>
      </c>
      <c r="B39" s="1" t="s">
        <v>153</v>
      </c>
      <c r="C39" s="1" t="s">
        <v>102</v>
      </c>
      <c r="D39" s="1" t="s">
        <v>18</v>
      </c>
      <c r="E39" s="1" t="s">
        <v>61</v>
      </c>
      <c r="F39" s="1" t="s">
        <v>73</v>
      </c>
      <c r="G39" s="1">
        <v>7</v>
      </c>
      <c r="H39" s="1">
        <v>8</v>
      </c>
      <c r="I39" s="1">
        <v>7</v>
      </c>
      <c r="J39" s="1">
        <v>7</v>
      </c>
      <c r="K39" s="1" t="s">
        <v>60</v>
      </c>
      <c r="L39" s="1">
        <v>1</v>
      </c>
      <c r="M39" s="1"/>
      <c r="N39" s="1"/>
    </row>
    <row r="40" spans="1:14" ht="12.75">
      <c r="A40" s="1" t="s">
        <v>58</v>
      </c>
      <c r="B40" s="1" t="s">
        <v>59</v>
      </c>
      <c r="C40" s="1" t="s">
        <v>60</v>
      </c>
      <c r="D40" s="1" t="s">
        <v>18</v>
      </c>
      <c r="E40" s="1" t="s">
        <v>61</v>
      </c>
      <c r="F40" s="1" t="s">
        <v>62</v>
      </c>
      <c r="G40" s="1" t="s">
        <v>63</v>
      </c>
      <c r="H40" s="1">
        <v>7</v>
      </c>
      <c r="I40" s="1" t="s">
        <v>63</v>
      </c>
      <c r="J40" s="1">
        <v>7</v>
      </c>
      <c r="K40" s="1" t="s">
        <v>60</v>
      </c>
      <c r="L40" s="1" t="s">
        <v>66</v>
      </c>
      <c r="M40" s="1"/>
      <c r="N40" s="1"/>
    </row>
    <row r="41" spans="1:14" ht="12.75">
      <c r="A41" s="1" t="s">
        <v>64</v>
      </c>
      <c r="B41" s="1" t="s">
        <v>65</v>
      </c>
      <c r="C41" s="1" t="s">
        <v>60</v>
      </c>
      <c r="D41" s="1" t="s">
        <v>18</v>
      </c>
      <c r="E41" s="1" t="s">
        <v>61</v>
      </c>
      <c r="F41" s="1" t="s">
        <v>62</v>
      </c>
      <c r="G41" s="1" t="s">
        <v>63</v>
      </c>
      <c r="H41" s="1">
        <v>7</v>
      </c>
      <c r="I41" s="1" t="s">
        <v>63</v>
      </c>
      <c r="J41" s="1">
        <v>7</v>
      </c>
      <c r="K41" s="1" t="s">
        <v>60</v>
      </c>
      <c r="L41" s="1">
        <v>1</v>
      </c>
      <c r="M41" s="1"/>
      <c r="N41" s="1"/>
    </row>
    <row r="42" spans="1:14" ht="12.75">
      <c r="A42" s="1" t="s">
        <v>1214</v>
      </c>
      <c r="B42" s="1" t="s">
        <v>1215</v>
      </c>
      <c r="C42" s="1" t="s">
        <v>60</v>
      </c>
      <c r="D42" s="1" t="s">
        <v>61</v>
      </c>
      <c r="E42" s="1" t="s">
        <v>18</v>
      </c>
      <c r="F42" s="1" t="s">
        <v>20</v>
      </c>
      <c r="G42" s="1" t="s">
        <v>82</v>
      </c>
      <c r="H42" s="1">
        <v>12</v>
      </c>
      <c r="I42" s="1">
        <v>6</v>
      </c>
      <c r="J42" s="1">
        <v>6</v>
      </c>
      <c r="K42" s="1" t="s">
        <v>60</v>
      </c>
      <c r="L42" s="1" t="s">
        <v>125</v>
      </c>
      <c r="M42" s="1"/>
      <c r="N42" s="1"/>
    </row>
    <row r="43" spans="1:14" ht="12.75">
      <c r="A43" s="1" t="s">
        <v>138</v>
      </c>
      <c r="B43" s="1" t="s">
        <v>139</v>
      </c>
      <c r="C43" s="1" t="s">
        <v>60</v>
      </c>
      <c r="D43" s="1" t="s">
        <v>61</v>
      </c>
      <c r="E43" s="1" t="s">
        <v>61</v>
      </c>
      <c r="F43" s="1" t="s">
        <v>73</v>
      </c>
      <c r="G43" s="1">
        <v>6</v>
      </c>
      <c r="H43" s="1">
        <v>6</v>
      </c>
      <c r="I43" s="1">
        <v>6</v>
      </c>
      <c r="J43" s="1">
        <v>6</v>
      </c>
      <c r="K43" s="1" t="s">
        <v>60</v>
      </c>
      <c r="L43" s="1" t="s">
        <v>140</v>
      </c>
      <c r="M43" s="1"/>
      <c r="N43" s="1"/>
    </row>
    <row r="44" spans="1:14" ht="12.75">
      <c r="A44" s="1" t="s">
        <v>126</v>
      </c>
      <c r="B44" s="1" t="s">
        <v>127</v>
      </c>
      <c r="C44" s="1" t="s">
        <v>128</v>
      </c>
      <c r="D44" s="1" t="s">
        <v>61</v>
      </c>
      <c r="E44" s="1"/>
      <c r="F44" s="1" t="s">
        <v>73</v>
      </c>
      <c r="G44" s="1">
        <v>6</v>
      </c>
      <c r="H44" s="1">
        <v>9</v>
      </c>
      <c r="I44" s="1">
        <v>6</v>
      </c>
      <c r="J44" s="1">
        <v>6</v>
      </c>
      <c r="K44" s="1" t="s">
        <v>60</v>
      </c>
      <c r="L44" s="1"/>
      <c r="M44" s="1"/>
      <c r="N44" s="1"/>
    </row>
    <row r="45" spans="1:14" ht="12.75">
      <c r="A45" s="1" t="s">
        <v>145</v>
      </c>
      <c r="B45" s="1" t="s">
        <v>146</v>
      </c>
      <c r="C45" s="1" t="s">
        <v>60</v>
      </c>
      <c r="D45" s="1" t="s">
        <v>61</v>
      </c>
      <c r="E45" s="1"/>
      <c r="F45" s="1" t="s">
        <v>73</v>
      </c>
      <c r="G45" s="1">
        <v>5</v>
      </c>
      <c r="H45" s="1">
        <v>7</v>
      </c>
      <c r="I45" s="1">
        <v>5</v>
      </c>
      <c r="J45" s="1">
        <v>5</v>
      </c>
      <c r="K45" s="1" t="s">
        <v>60</v>
      </c>
      <c r="L45" s="1">
        <v>1</v>
      </c>
      <c r="M45" s="1"/>
      <c r="N45" s="1"/>
    </row>
    <row r="46" spans="1:14" ht="12.75">
      <c r="A46" s="1" t="s">
        <v>1185</v>
      </c>
      <c r="B46" s="1" t="s">
        <v>1186</v>
      </c>
      <c r="C46" s="1" t="s">
        <v>60</v>
      </c>
      <c r="D46" s="1" t="s">
        <v>61</v>
      </c>
      <c r="E46" s="1"/>
      <c r="F46" s="1" t="s">
        <v>73</v>
      </c>
      <c r="G46" s="1" t="s">
        <v>82</v>
      </c>
      <c r="H46" s="1">
        <v>7</v>
      </c>
      <c r="I46" s="1">
        <v>5</v>
      </c>
      <c r="J46" s="1">
        <v>5</v>
      </c>
      <c r="K46" s="1" t="s">
        <v>60</v>
      </c>
      <c r="L46" s="2">
        <v>44208</v>
      </c>
      <c r="M46" s="1"/>
      <c r="N46" s="1"/>
    </row>
    <row r="47" spans="1:14" ht="12.75">
      <c r="A47" s="1" t="s">
        <v>1206</v>
      </c>
      <c r="B47" s="1" t="s">
        <v>1207</v>
      </c>
      <c r="C47" s="1" t="s">
        <v>60</v>
      </c>
      <c r="D47" s="1" t="s">
        <v>227</v>
      </c>
      <c r="E47" s="1" t="s">
        <v>18</v>
      </c>
      <c r="F47" s="1" t="s">
        <v>62</v>
      </c>
      <c r="G47" s="1">
        <v>2</v>
      </c>
      <c r="H47" s="1">
        <v>5</v>
      </c>
      <c r="I47" s="1">
        <v>4</v>
      </c>
      <c r="J47" s="1">
        <v>4</v>
      </c>
      <c r="K47" s="1" t="s">
        <v>60</v>
      </c>
      <c r="L47" s="2">
        <v>44207</v>
      </c>
      <c r="M47" s="1"/>
      <c r="N47" s="1"/>
    </row>
    <row r="48" spans="1:14" ht="12.75">
      <c r="A48" s="1" t="s">
        <v>1187</v>
      </c>
      <c r="B48" s="1" t="s">
        <v>1188</v>
      </c>
      <c r="C48" s="1" t="s">
        <v>60</v>
      </c>
      <c r="D48" s="1" t="s">
        <v>61</v>
      </c>
      <c r="E48" s="1"/>
      <c r="F48" s="1" t="s">
        <v>20</v>
      </c>
      <c r="G48" s="1">
        <v>3</v>
      </c>
      <c r="H48" s="1">
        <v>5</v>
      </c>
      <c r="I48" s="1">
        <v>4</v>
      </c>
      <c r="J48" s="1">
        <v>4</v>
      </c>
      <c r="K48" s="1" t="s">
        <v>60</v>
      </c>
      <c r="L48" s="2">
        <v>44198</v>
      </c>
      <c r="M48" s="1"/>
      <c r="N48" s="1"/>
    </row>
    <row r="49" spans="1:14" ht="12.75">
      <c r="A49" s="1" t="s">
        <v>1222</v>
      </c>
      <c r="B49" s="1" t="s">
        <v>1223</v>
      </c>
      <c r="C49" s="1" t="s">
        <v>60</v>
      </c>
      <c r="D49" s="1" t="s">
        <v>61</v>
      </c>
      <c r="E49" s="1"/>
      <c r="F49" s="1" t="s">
        <v>20</v>
      </c>
      <c r="G49" s="1">
        <v>3</v>
      </c>
      <c r="H49" s="1">
        <v>5</v>
      </c>
      <c r="I49" s="1">
        <v>3</v>
      </c>
      <c r="J49" s="1">
        <v>4</v>
      </c>
      <c r="K49" s="1" t="s">
        <v>60</v>
      </c>
      <c r="L49" s="1">
        <v>1</v>
      </c>
      <c r="M49" s="1"/>
      <c r="N49" s="1"/>
    </row>
    <row r="50" spans="1:14" ht="12.75">
      <c r="A50" s="1" t="s">
        <v>123</v>
      </c>
      <c r="B50" s="1" t="s">
        <v>124</v>
      </c>
      <c r="C50" s="1" t="s">
        <v>60</v>
      </c>
      <c r="D50" s="1" t="s">
        <v>61</v>
      </c>
      <c r="E50" s="1"/>
      <c r="F50" s="1" t="s">
        <v>73</v>
      </c>
      <c r="G50" s="1">
        <v>3</v>
      </c>
      <c r="H50" s="1">
        <v>5</v>
      </c>
      <c r="I50" s="1">
        <v>3</v>
      </c>
      <c r="J50" s="1">
        <v>3</v>
      </c>
      <c r="K50" s="1" t="s">
        <v>60</v>
      </c>
      <c r="L50" s="1">
        <v>1</v>
      </c>
      <c r="M50" s="1"/>
      <c r="N50" s="1"/>
    </row>
    <row r="51" spans="1:14" ht="12.75">
      <c r="A51" s="1" t="s">
        <v>1262</v>
      </c>
      <c r="B51" s="1" t="s">
        <v>101</v>
      </c>
      <c r="C51" s="1" t="s">
        <v>60</v>
      </c>
      <c r="D51" s="1" t="s">
        <v>61</v>
      </c>
      <c r="E51" s="1"/>
      <c r="F51" s="1" t="s">
        <v>62</v>
      </c>
      <c r="G51" s="1">
        <v>3</v>
      </c>
      <c r="H51" s="1">
        <v>4</v>
      </c>
      <c r="I51" s="1">
        <v>3</v>
      </c>
      <c r="J51" s="1">
        <v>3</v>
      </c>
      <c r="K51" s="1" t="s">
        <v>60</v>
      </c>
      <c r="L51" s="1" t="s">
        <v>103</v>
      </c>
      <c r="M51" s="1"/>
      <c r="N51" s="1"/>
    </row>
    <row r="52" spans="1:14" ht="12.75">
      <c r="A52" s="1" t="s">
        <v>100</v>
      </c>
      <c r="B52" s="1" t="s">
        <v>101</v>
      </c>
      <c r="C52" s="1" t="s">
        <v>102</v>
      </c>
      <c r="D52" s="1" t="s">
        <v>18</v>
      </c>
      <c r="E52" s="1" t="s">
        <v>61</v>
      </c>
      <c r="F52" s="1" t="s">
        <v>20</v>
      </c>
      <c r="G52" s="1">
        <v>3</v>
      </c>
      <c r="H52" s="1">
        <v>4</v>
      </c>
      <c r="I52" s="1">
        <v>3</v>
      </c>
      <c r="J52" s="1">
        <v>3</v>
      </c>
      <c r="K52" s="1" t="s">
        <v>60</v>
      </c>
      <c r="L52" s="1">
        <v>1</v>
      </c>
      <c r="M52" s="1"/>
      <c r="N52" s="1"/>
    </row>
    <row r="53" spans="1:14" ht="12.75">
      <c r="A53" s="1" t="s">
        <v>1191</v>
      </c>
      <c r="B53" s="1" t="s">
        <v>1192</v>
      </c>
      <c r="C53" s="1" t="s">
        <v>60</v>
      </c>
      <c r="D53" s="1" t="s">
        <v>61</v>
      </c>
      <c r="E53" s="1"/>
      <c r="F53" s="1" t="s">
        <v>62</v>
      </c>
      <c r="G53" s="1">
        <v>1</v>
      </c>
      <c r="H53" s="1">
        <v>3</v>
      </c>
      <c r="I53" s="1">
        <v>2</v>
      </c>
      <c r="J53" s="1">
        <v>2</v>
      </c>
      <c r="K53" s="1" t="s">
        <v>60</v>
      </c>
      <c r="L53" s="2">
        <v>44208</v>
      </c>
      <c r="M53" s="1"/>
      <c r="N53" s="1"/>
    </row>
    <row r="54" spans="1:14" ht="12.75">
      <c r="A54" s="1" t="s">
        <v>76</v>
      </c>
      <c r="B54" s="1" t="s">
        <v>77</v>
      </c>
      <c r="C54" s="1" t="s">
        <v>60</v>
      </c>
      <c r="D54" s="1" t="s">
        <v>61</v>
      </c>
      <c r="E54" s="1" t="s">
        <v>61</v>
      </c>
      <c r="F54" s="1" t="s">
        <v>62</v>
      </c>
      <c r="G54" s="1" t="s">
        <v>63</v>
      </c>
      <c r="H54" s="1">
        <v>2</v>
      </c>
      <c r="I54" s="1" t="s">
        <v>63</v>
      </c>
      <c r="J54" s="1">
        <v>2</v>
      </c>
      <c r="K54" s="1" t="s">
        <v>60</v>
      </c>
      <c r="L54" s="1" t="s">
        <v>61</v>
      </c>
      <c r="M54" s="1"/>
      <c r="N54" s="1"/>
    </row>
    <row r="55" spans="1:14" ht="12.75">
      <c r="A55" s="1" t="s">
        <v>195</v>
      </c>
      <c r="B55" s="1" t="s">
        <v>196</v>
      </c>
      <c r="C55" s="1" t="s">
        <v>60</v>
      </c>
      <c r="D55" s="1" t="s">
        <v>18</v>
      </c>
      <c r="E55" s="1" t="s">
        <v>61</v>
      </c>
      <c r="F55" s="1" t="s">
        <v>20</v>
      </c>
      <c r="G55" s="1">
        <v>1</v>
      </c>
      <c r="H55" s="1">
        <v>3</v>
      </c>
      <c r="I55" s="1" t="s">
        <v>197</v>
      </c>
      <c r="J55" s="1">
        <v>1</v>
      </c>
      <c r="K55" s="1" t="s">
        <v>99</v>
      </c>
      <c r="L55" s="1" t="s">
        <v>201</v>
      </c>
      <c r="M55" s="1"/>
      <c r="N55" s="1"/>
    </row>
    <row r="56" spans="1:14" ht="12.75">
      <c r="A56" s="1" t="s">
        <v>199</v>
      </c>
      <c r="B56" s="1" t="s">
        <v>200</v>
      </c>
      <c r="C56" s="1" t="s">
        <v>60</v>
      </c>
      <c r="D56" s="1" t="s">
        <v>18</v>
      </c>
      <c r="E56" s="1" t="s">
        <v>61</v>
      </c>
      <c r="F56" s="1" t="s">
        <v>73</v>
      </c>
      <c r="G56" s="1">
        <v>3</v>
      </c>
      <c r="H56" s="1">
        <v>3</v>
      </c>
      <c r="I56" s="1">
        <v>1</v>
      </c>
      <c r="J56" s="1">
        <v>1</v>
      </c>
      <c r="K56" s="1" t="s">
        <v>99</v>
      </c>
      <c r="L56" s="1" t="s">
        <v>350</v>
      </c>
      <c r="M56" s="1"/>
      <c r="N56" s="1"/>
    </row>
    <row r="57" spans="1:14" ht="12.75">
      <c r="A57" s="1" t="s">
        <v>1263</v>
      </c>
      <c r="B57" s="1" t="s">
        <v>1264</v>
      </c>
      <c r="C57" s="1" t="s">
        <v>60</v>
      </c>
      <c r="D57" s="1" t="s">
        <v>61</v>
      </c>
      <c r="E57" s="1"/>
      <c r="F57" s="1" t="s">
        <v>62</v>
      </c>
      <c r="G57" s="1">
        <v>1</v>
      </c>
      <c r="H57" s="1">
        <v>2</v>
      </c>
      <c r="I57" s="1">
        <v>1</v>
      </c>
      <c r="J57" s="1">
        <v>1</v>
      </c>
      <c r="K57" s="1" t="s">
        <v>60</v>
      </c>
      <c r="L57" s="1" t="s">
        <v>317</v>
      </c>
      <c r="M57" s="1"/>
      <c r="N57" s="1"/>
    </row>
    <row r="58" spans="1:14" ht="12.75">
      <c r="A58" s="1" t="s">
        <v>106</v>
      </c>
      <c r="B58" s="1" t="s">
        <v>107</v>
      </c>
      <c r="C58" s="1" t="s">
        <v>102</v>
      </c>
      <c r="D58" s="1" t="s">
        <v>18</v>
      </c>
      <c r="E58" s="1" t="s">
        <v>61</v>
      </c>
      <c r="F58" s="1" t="s">
        <v>62</v>
      </c>
      <c r="G58" s="1">
        <v>1</v>
      </c>
      <c r="H58" s="1">
        <v>3</v>
      </c>
      <c r="I58" s="1">
        <v>1</v>
      </c>
      <c r="J58" s="1">
        <v>1</v>
      </c>
      <c r="K58" s="1" t="s">
        <v>60</v>
      </c>
      <c r="L58" s="2">
        <v>44198</v>
      </c>
      <c r="M58" s="1"/>
      <c r="N58" s="1"/>
    </row>
    <row r="59" spans="1:14" ht="12.75">
      <c r="A59" s="1" t="s">
        <v>74</v>
      </c>
      <c r="B59" s="1" t="s">
        <v>75</v>
      </c>
      <c r="C59" s="1" t="s">
        <v>60</v>
      </c>
      <c r="D59" s="1" t="s">
        <v>61</v>
      </c>
      <c r="E59" s="1" t="s">
        <v>61</v>
      </c>
      <c r="F59" s="1" t="s">
        <v>20</v>
      </c>
      <c r="G59" s="1" t="s">
        <v>63</v>
      </c>
      <c r="H59" s="1">
        <v>1</v>
      </c>
      <c r="I59" s="1" t="s">
        <v>63</v>
      </c>
      <c r="J59" s="1">
        <v>1</v>
      </c>
      <c r="K59" s="1" t="s">
        <v>60</v>
      </c>
      <c r="L59" s="1" t="s">
        <v>61</v>
      </c>
      <c r="M59" s="1"/>
      <c r="N59" s="1"/>
    </row>
    <row r="60" spans="1:14" ht="12.75">
      <c r="A60" s="1" t="s">
        <v>78</v>
      </c>
      <c r="B60" s="1" t="s">
        <v>79</v>
      </c>
      <c r="C60" s="1" t="s">
        <v>60</v>
      </c>
      <c r="D60" s="1" t="s">
        <v>61</v>
      </c>
      <c r="E60" s="1" t="s">
        <v>61</v>
      </c>
      <c r="F60" s="1" t="s">
        <v>62</v>
      </c>
      <c r="G60" s="1" t="s">
        <v>63</v>
      </c>
      <c r="H60" s="1">
        <v>1</v>
      </c>
      <c r="I60" s="1">
        <v>1</v>
      </c>
      <c r="J60" s="1">
        <v>1</v>
      </c>
      <c r="K60" s="1" t="s">
        <v>60</v>
      </c>
      <c r="L60" s="1" t="s">
        <v>61</v>
      </c>
      <c r="M60" s="1"/>
      <c r="N60" s="1"/>
    </row>
    <row r="61" spans="1:14" ht="13.5" thickBot="1">
      <c r="A61" s="4" t="s">
        <v>80</v>
      </c>
      <c r="B61" s="4" t="s">
        <v>81</v>
      </c>
      <c r="C61" s="4" t="s">
        <v>60</v>
      </c>
      <c r="D61" s="4" t="s">
        <v>61</v>
      </c>
      <c r="E61" s="4" t="s">
        <v>61</v>
      </c>
      <c r="F61" s="4" t="s">
        <v>62</v>
      </c>
      <c r="G61" s="4" t="s">
        <v>82</v>
      </c>
      <c r="H61" s="4">
        <v>1</v>
      </c>
      <c r="I61" s="4">
        <v>1</v>
      </c>
      <c r="J61" s="4">
        <v>1</v>
      </c>
      <c r="K61" s="4" t="s">
        <v>60</v>
      </c>
      <c r="L61" s="42">
        <v>44206</v>
      </c>
      <c r="M61" s="4"/>
      <c r="N6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M1" sqref="M1:N2"/>
    </sheetView>
  </sheetViews>
  <sheetFormatPr defaultColWidth="17.140625" defaultRowHeight="15" customHeight="1"/>
  <cols>
    <col min="1" max="1" width="5.42578125" customWidth="1"/>
    <col min="2" max="2" width="9.7109375" customWidth="1"/>
    <col min="5" max="5" width="12.7109375" customWidth="1"/>
    <col min="6" max="6" width="24.28515625" customWidth="1"/>
    <col min="7" max="7" width="6.28515625" customWidth="1"/>
    <col min="9" max="9" width="3.5703125" customWidth="1"/>
    <col min="10" max="10" width="8" customWidth="1"/>
    <col min="11" max="11" width="4.85546875" customWidth="1"/>
    <col min="12" max="12" width="7.140625" customWidth="1"/>
    <col min="13" max="13" width="5.42578125" customWidth="1"/>
    <col min="14" max="14" width="103" customWidth="1"/>
  </cols>
  <sheetData>
    <row r="1" spans="1:14" ht="15" customHeight="1" thickBot="1">
      <c r="A1" s="23" t="s">
        <v>1632</v>
      </c>
      <c r="B1" s="23" t="s">
        <v>1615</v>
      </c>
      <c r="C1" s="23" t="s">
        <v>1633</v>
      </c>
      <c r="D1" s="34" t="s">
        <v>1</v>
      </c>
      <c r="E1" s="38" t="s">
        <v>1617</v>
      </c>
      <c r="F1" s="34" t="s">
        <v>0</v>
      </c>
      <c r="G1" s="39" t="s">
        <v>1618</v>
      </c>
      <c r="H1" s="34" t="s">
        <v>5</v>
      </c>
      <c r="I1" s="40" t="s">
        <v>1629</v>
      </c>
      <c r="J1" s="34" t="s">
        <v>7</v>
      </c>
      <c r="K1" s="44" t="s">
        <v>1619</v>
      </c>
      <c r="L1" s="34" t="s">
        <v>1628</v>
      </c>
      <c r="M1" s="23" t="s">
        <v>1620</v>
      </c>
      <c r="N1" s="23" t="s">
        <v>1614</v>
      </c>
    </row>
    <row r="2" spans="1:14" ht="15" customHeight="1">
      <c r="A2" s="20" t="s">
        <v>1603</v>
      </c>
      <c r="B2">
        <v>1</v>
      </c>
      <c r="C2" s="26" t="s">
        <v>1602</v>
      </c>
      <c r="D2" s="1" t="s">
        <v>1207</v>
      </c>
      <c r="E2" s="27" t="s">
        <v>1621</v>
      </c>
      <c r="F2" s="1" t="s">
        <v>1206</v>
      </c>
      <c r="G2" s="1" t="s">
        <v>1608</v>
      </c>
      <c r="H2" s="1" t="s">
        <v>62</v>
      </c>
      <c r="I2" s="28" t="s">
        <v>1607</v>
      </c>
      <c r="J2" s="1">
        <v>5</v>
      </c>
      <c r="K2" s="12" t="s">
        <v>1605</v>
      </c>
      <c r="L2" s="1">
        <v>4</v>
      </c>
      <c r="M2" s="23" t="s">
        <v>1606</v>
      </c>
      <c r="N2" t="str">
        <f>CONCATENATE(A2,B2,C2,D2, E2, F2, G2,H2,I2, J2, K2, L2, M2)</f>
        <v>case 1:sRetTemplate = "bonebat001";  break;  //  Bonebat || FQ: Uncommon || 5 CR 4 HD</v>
      </c>
    </row>
    <row r="3" spans="1:14" ht="15" customHeight="1">
      <c r="A3" s="20" t="s">
        <v>1603</v>
      </c>
      <c r="B3">
        <f>SUM(B2+1)</f>
        <v>2</v>
      </c>
      <c r="C3" s="26" t="s">
        <v>1602</v>
      </c>
      <c r="D3" s="1" t="s">
        <v>1207</v>
      </c>
      <c r="E3" s="27" t="s">
        <v>1621</v>
      </c>
      <c r="F3" s="1" t="s">
        <v>1206</v>
      </c>
      <c r="G3" s="1" t="s">
        <v>1608</v>
      </c>
      <c r="H3" s="1" t="s">
        <v>62</v>
      </c>
      <c r="I3" s="28" t="s">
        <v>1607</v>
      </c>
      <c r="J3" s="1">
        <v>5</v>
      </c>
      <c r="K3" s="12" t="s">
        <v>1605</v>
      </c>
      <c r="L3" s="1">
        <v>4</v>
      </c>
      <c r="M3" s="23" t="s">
        <v>1606</v>
      </c>
      <c r="N3" t="str">
        <f t="shared" ref="N3:N41" si="0">CONCATENATE(A3,B3,C3,D3, E3, F3, G3,H3,I3, J3, K3, L3, M3)</f>
        <v>case 2:sRetTemplate = "bonebat001";  break;  //  Bonebat || FQ: Uncommon || 5 CR 4 HD</v>
      </c>
    </row>
    <row r="4" spans="1:14" ht="15" customHeight="1">
      <c r="A4" s="20" t="s">
        <v>1603</v>
      </c>
      <c r="B4">
        <f t="shared" ref="B4:B41" si="1">SUM(B3+1)</f>
        <v>3</v>
      </c>
      <c r="C4" s="26" t="s">
        <v>1602</v>
      </c>
      <c r="D4" s="1" t="s">
        <v>1207</v>
      </c>
      <c r="E4" s="27" t="s">
        <v>1621</v>
      </c>
      <c r="F4" s="1" t="s">
        <v>1206</v>
      </c>
      <c r="G4" s="1" t="s">
        <v>1608</v>
      </c>
      <c r="H4" s="1" t="s">
        <v>62</v>
      </c>
      <c r="I4" s="28" t="s">
        <v>1607</v>
      </c>
      <c r="J4" s="1">
        <v>5</v>
      </c>
      <c r="K4" s="12" t="s">
        <v>1605</v>
      </c>
      <c r="L4" s="1">
        <v>4</v>
      </c>
      <c r="M4" s="23" t="s">
        <v>1606</v>
      </c>
      <c r="N4" t="str">
        <f t="shared" si="0"/>
        <v>case 3:sRetTemplate = "bonebat001";  break;  //  Bonebat || FQ: Uncommon || 5 CR 4 HD</v>
      </c>
    </row>
    <row r="5" spans="1:14" ht="15" customHeight="1">
      <c r="A5" s="20" t="s">
        <v>1603</v>
      </c>
      <c r="B5">
        <f t="shared" si="1"/>
        <v>4</v>
      </c>
      <c r="C5" s="26" t="s">
        <v>1602</v>
      </c>
      <c r="D5" s="1" t="s">
        <v>1207</v>
      </c>
      <c r="E5" s="27" t="s">
        <v>1621</v>
      </c>
      <c r="F5" s="1" t="s">
        <v>1206</v>
      </c>
      <c r="G5" s="1" t="s">
        <v>1608</v>
      </c>
      <c r="H5" s="1" t="s">
        <v>62</v>
      </c>
      <c r="I5" s="28" t="s">
        <v>1607</v>
      </c>
      <c r="J5" s="1">
        <v>5</v>
      </c>
      <c r="K5" s="12" t="s">
        <v>1605</v>
      </c>
      <c r="L5" s="1">
        <v>4</v>
      </c>
      <c r="M5" s="23" t="s">
        <v>1606</v>
      </c>
      <c r="N5" t="str">
        <f t="shared" si="0"/>
        <v>case 4:sRetTemplate = "bonebat001";  break;  //  Bonebat || FQ: Uncommon || 5 CR 4 HD</v>
      </c>
    </row>
    <row r="6" spans="1:14" ht="15" customHeight="1">
      <c r="A6" s="20" t="s">
        <v>1603</v>
      </c>
      <c r="B6">
        <f t="shared" si="1"/>
        <v>5</v>
      </c>
      <c r="C6" s="26" t="s">
        <v>1602</v>
      </c>
      <c r="D6" s="1" t="s">
        <v>124</v>
      </c>
      <c r="E6" s="27" t="s">
        <v>1621</v>
      </c>
      <c r="F6" s="1" t="s">
        <v>123</v>
      </c>
      <c r="G6" s="1" t="s">
        <v>1608</v>
      </c>
      <c r="H6" s="1" t="s">
        <v>73</v>
      </c>
      <c r="I6" s="28" t="s">
        <v>1607</v>
      </c>
      <c r="J6" s="1">
        <v>5</v>
      </c>
      <c r="K6" s="12" t="s">
        <v>1605</v>
      </c>
      <c r="L6" s="1">
        <v>3</v>
      </c>
      <c r="M6" s="23" t="s">
        <v>1606</v>
      </c>
      <c r="N6" t="str">
        <f t="shared" si="0"/>
        <v>case 5:sRetTemplate = "deathlock001";  break;  //  Deathlock || FQ: Very Rare || 5 CR 3 HD</v>
      </c>
    </row>
    <row r="7" spans="1:14" ht="15" customHeight="1">
      <c r="A7" s="20" t="s">
        <v>1603</v>
      </c>
      <c r="B7">
        <f t="shared" si="1"/>
        <v>6</v>
      </c>
      <c r="C7" s="26" t="s">
        <v>1602</v>
      </c>
      <c r="D7" s="1" t="s">
        <v>1188</v>
      </c>
      <c r="E7" s="27" t="s">
        <v>1621</v>
      </c>
      <c r="F7" s="1" t="s">
        <v>1187</v>
      </c>
      <c r="G7" s="1" t="s">
        <v>1608</v>
      </c>
      <c r="H7" s="1" t="s">
        <v>20</v>
      </c>
      <c r="I7" s="28" t="s">
        <v>1607</v>
      </c>
      <c r="J7" s="1">
        <v>5</v>
      </c>
      <c r="K7" s="12" t="s">
        <v>1605</v>
      </c>
      <c r="L7" s="1">
        <v>4</v>
      </c>
      <c r="M7" s="23" t="s">
        <v>1606</v>
      </c>
      <c r="N7" t="str">
        <f t="shared" si="0"/>
        <v>case 6:sRetTemplate = "ghast001";  break;  //  Ghast || FQ: Rare || 5 CR 4 HD</v>
      </c>
    </row>
    <row r="8" spans="1:14" ht="15" customHeight="1">
      <c r="A8" s="20" t="s">
        <v>1603</v>
      </c>
      <c r="B8">
        <f t="shared" si="1"/>
        <v>7</v>
      </c>
      <c r="C8" s="26" t="s">
        <v>1602</v>
      </c>
      <c r="D8" s="1" t="s">
        <v>1188</v>
      </c>
      <c r="E8" s="27" t="s">
        <v>1621</v>
      </c>
      <c r="F8" s="1" t="s">
        <v>1187</v>
      </c>
      <c r="G8" s="1" t="s">
        <v>1608</v>
      </c>
      <c r="H8" s="1" t="s">
        <v>20</v>
      </c>
      <c r="I8" s="28" t="s">
        <v>1607</v>
      </c>
      <c r="J8" s="1">
        <v>5</v>
      </c>
      <c r="K8" s="12" t="s">
        <v>1605</v>
      </c>
      <c r="L8" s="1">
        <v>4</v>
      </c>
      <c r="M8" s="23" t="s">
        <v>1606</v>
      </c>
      <c r="N8" t="str">
        <f t="shared" si="0"/>
        <v>case 7:sRetTemplate = "ghast001";  break;  //  Ghast || FQ: Rare || 5 CR 4 HD</v>
      </c>
    </row>
    <row r="9" spans="1:14" ht="15" customHeight="1">
      <c r="A9" s="20" t="s">
        <v>1603</v>
      </c>
      <c r="B9">
        <f t="shared" si="1"/>
        <v>8</v>
      </c>
      <c r="C9" s="26" t="s">
        <v>1602</v>
      </c>
      <c r="D9" s="1" t="s">
        <v>1192</v>
      </c>
      <c r="E9" s="27" t="s">
        <v>1621</v>
      </c>
      <c r="F9" s="1" t="s">
        <v>1191</v>
      </c>
      <c r="G9" s="1" t="s">
        <v>1608</v>
      </c>
      <c r="H9" s="1" t="s">
        <v>62</v>
      </c>
      <c r="I9" s="28" t="s">
        <v>1607</v>
      </c>
      <c r="J9" s="1">
        <v>3</v>
      </c>
      <c r="K9" s="12" t="s">
        <v>1605</v>
      </c>
      <c r="L9" s="1">
        <v>2</v>
      </c>
      <c r="M9" s="23" t="s">
        <v>1606</v>
      </c>
      <c r="N9" t="str">
        <f t="shared" si="0"/>
        <v>case 8:sRetTemplate = "ghoul001";  break;  //  Ghoul || FQ: Uncommon || 3 CR 2 HD</v>
      </c>
    </row>
    <row r="10" spans="1:14" ht="15" customHeight="1">
      <c r="A10" s="20" t="s">
        <v>1603</v>
      </c>
      <c r="B10">
        <f t="shared" si="1"/>
        <v>9</v>
      </c>
      <c r="C10" s="26" t="s">
        <v>1602</v>
      </c>
      <c r="D10" s="1" t="s">
        <v>1192</v>
      </c>
      <c r="E10" s="27" t="s">
        <v>1621</v>
      </c>
      <c r="F10" s="1" t="s">
        <v>1191</v>
      </c>
      <c r="G10" s="1" t="s">
        <v>1608</v>
      </c>
      <c r="H10" s="1" t="s">
        <v>62</v>
      </c>
      <c r="I10" s="28" t="s">
        <v>1607</v>
      </c>
      <c r="J10" s="1">
        <v>3</v>
      </c>
      <c r="K10" s="12" t="s">
        <v>1605</v>
      </c>
      <c r="L10" s="1">
        <v>2</v>
      </c>
      <c r="M10" s="23" t="s">
        <v>1606</v>
      </c>
      <c r="N10" t="str">
        <f t="shared" si="0"/>
        <v>case 9:sRetTemplate = "ghoul001";  break;  //  Ghoul || FQ: Uncommon || 3 CR 2 HD</v>
      </c>
    </row>
    <row r="11" spans="1:14" ht="15" customHeight="1">
      <c r="A11" s="20" t="s">
        <v>1603</v>
      </c>
      <c r="B11">
        <f t="shared" si="1"/>
        <v>10</v>
      </c>
      <c r="C11" s="26" t="s">
        <v>1602</v>
      </c>
      <c r="D11" s="1" t="s">
        <v>1192</v>
      </c>
      <c r="E11" s="27" t="s">
        <v>1621</v>
      </c>
      <c r="F11" s="1" t="s">
        <v>1191</v>
      </c>
      <c r="G11" s="1" t="s">
        <v>1608</v>
      </c>
      <c r="H11" s="1" t="s">
        <v>62</v>
      </c>
      <c r="I11" s="28" t="s">
        <v>1607</v>
      </c>
      <c r="J11" s="1">
        <v>3</v>
      </c>
      <c r="K11" s="12" t="s">
        <v>1605</v>
      </c>
      <c r="L11" s="1">
        <v>2</v>
      </c>
      <c r="M11" s="23" t="s">
        <v>1606</v>
      </c>
      <c r="N11" t="str">
        <f t="shared" si="0"/>
        <v>case 10:sRetTemplate = "ghoul001";  break;  //  Ghoul || FQ: Uncommon || 3 CR 2 HD</v>
      </c>
    </row>
    <row r="12" spans="1:14" ht="15" customHeight="1">
      <c r="A12" s="20" t="s">
        <v>1603</v>
      </c>
      <c r="B12">
        <f t="shared" si="1"/>
        <v>11</v>
      </c>
      <c r="C12" s="26" t="s">
        <v>1602</v>
      </c>
      <c r="D12" s="1" t="s">
        <v>1192</v>
      </c>
      <c r="E12" s="27" t="s">
        <v>1621</v>
      </c>
      <c r="F12" s="1" t="s">
        <v>1191</v>
      </c>
      <c r="G12" s="1" t="s">
        <v>1608</v>
      </c>
      <c r="H12" s="1" t="s">
        <v>62</v>
      </c>
      <c r="I12" s="28" t="s">
        <v>1607</v>
      </c>
      <c r="J12" s="1">
        <v>3</v>
      </c>
      <c r="K12" s="12" t="s">
        <v>1605</v>
      </c>
      <c r="L12" s="1">
        <v>2</v>
      </c>
      <c r="M12" s="23" t="s">
        <v>1606</v>
      </c>
      <c r="N12" t="str">
        <f t="shared" si="0"/>
        <v>case 11:sRetTemplate = "ghoul001";  break;  //  Ghoul || FQ: Uncommon || 3 CR 2 HD</v>
      </c>
    </row>
    <row r="13" spans="1:14" ht="15" customHeight="1">
      <c r="A13" s="20" t="s">
        <v>1603</v>
      </c>
      <c r="B13">
        <f t="shared" si="1"/>
        <v>12</v>
      </c>
      <c r="C13" s="26" t="s">
        <v>1602</v>
      </c>
      <c r="D13" s="1" t="s">
        <v>1223</v>
      </c>
      <c r="E13" s="27" t="s">
        <v>1621</v>
      </c>
      <c r="F13" s="1" t="s">
        <v>1222</v>
      </c>
      <c r="G13" s="1" t="s">
        <v>1608</v>
      </c>
      <c r="H13" s="1" t="s">
        <v>20</v>
      </c>
      <c r="I13" s="28" t="s">
        <v>1607</v>
      </c>
      <c r="J13" s="1">
        <v>5</v>
      </c>
      <c r="K13" s="12" t="s">
        <v>1605</v>
      </c>
      <c r="L13" s="1">
        <v>4</v>
      </c>
      <c r="M13" s="23" t="s">
        <v>1606</v>
      </c>
      <c r="N13" t="str">
        <f t="shared" si="0"/>
        <v>case 12:sRetTemplate = "ioramh001";  break;  //  Ioramh || FQ: Rare || 5 CR 4 HD</v>
      </c>
    </row>
    <row r="14" spans="1:14" ht="15" customHeight="1">
      <c r="A14" s="20" t="s">
        <v>1603</v>
      </c>
      <c r="B14">
        <f t="shared" si="1"/>
        <v>13</v>
      </c>
      <c r="C14" s="26" t="s">
        <v>1602</v>
      </c>
      <c r="D14" s="1" t="s">
        <v>1223</v>
      </c>
      <c r="E14" s="27" t="s">
        <v>1621</v>
      </c>
      <c r="F14" s="1" t="s">
        <v>1222</v>
      </c>
      <c r="G14" s="1" t="s">
        <v>1608</v>
      </c>
      <c r="H14" s="1" t="s">
        <v>20</v>
      </c>
      <c r="I14" s="28" t="s">
        <v>1607</v>
      </c>
      <c r="J14" s="1">
        <v>5</v>
      </c>
      <c r="K14" s="12" t="s">
        <v>1605</v>
      </c>
      <c r="L14" s="1">
        <v>4</v>
      </c>
      <c r="M14" s="23" t="s">
        <v>1606</v>
      </c>
      <c r="N14" t="str">
        <f t="shared" si="0"/>
        <v>case 13:sRetTemplate = "ioramh001";  break;  //  Ioramh || FQ: Rare || 5 CR 4 HD</v>
      </c>
    </row>
    <row r="15" spans="1:14" ht="15" customHeight="1">
      <c r="A15" s="20" t="s">
        <v>1603</v>
      </c>
      <c r="B15">
        <f t="shared" si="1"/>
        <v>14</v>
      </c>
      <c r="C15" s="26" t="s">
        <v>1602</v>
      </c>
      <c r="D15" s="1" t="s">
        <v>101</v>
      </c>
      <c r="E15" s="27" t="s">
        <v>1621</v>
      </c>
      <c r="F15" s="1" t="s">
        <v>100</v>
      </c>
      <c r="G15" s="1" t="s">
        <v>1608</v>
      </c>
      <c r="H15" s="1" t="s">
        <v>20</v>
      </c>
      <c r="I15" s="28" t="s">
        <v>1607</v>
      </c>
      <c r="J15" s="1">
        <v>4</v>
      </c>
      <c r="K15" s="12" t="s">
        <v>1605</v>
      </c>
      <c r="L15" s="1">
        <v>3</v>
      </c>
      <c r="M15" s="23" t="s">
        <v>1606</v>
      </c>
      <c r="N15" t="str">
        <f t="shared" si="0"/>
        <v>case 14:sRetTemplate = "shadow001";  break;  //  Shadow || FQ: Rare || 4 CR 3 HD</v>
      </c>
    </row>
    <row r="16" spans="1:14" ht="15" customHeight="1">
      <c r="A16" s="20" t="s">
        <v>1603</v>
      </c>
      <c r="B16">
        <f t="shared" si="1"/>
        <v>15</v>
      </c>
      <c r="C16" s="26" t="s">
        <v>1602</v>
      </c>
      <c r="D16" s="1" t="s">
        <v>101</v>
      </c>
      <c r="E16" s="27" t="s">
        <v>1621</v>
      </c>
      <c r="F16" s="1" t="s">
        <v>100</v>
      </c>
      <c r="G16" s="1" t="s">
        <v>1608</v>
      </c>
      <c r="H16" s="1" t="s">
        <v>20</v>
      </c>
      <c r="I16" s="28" t="s">
        <v>1607</v>
      </c>
      <c r="J16" s="1">
        <v>4</v>
      </c>
      <c r="K16" s="12" t="s">
        <v>1605</v>
      </c>
      <c r="L16" s="1">
        <v>3</v>
      </c>
      <c r="M16" s="23" t="s">
        <v>1606</v>
      </c>
      <c r="N16" t="str">
        <f t="shared" si="0"/>
        <v>case 15:sRetTemplate = "shadow001";  break;  //  Shadow || FQ: Rare || 4 CR 3 HD</v>
      </c>
    </row>
    <row r="17" spans="1:14" ht="15" customHeight="1">
      <c r="A17" s="20" t="s">
        <v>1603</v>
      </c>
      <c r="B17">
        <f t="shared" si="1"/>
        <v>16</v>
      </c>
      <c r="C17" s="26" t="s">
        <v>1602</v>
      </c>
      <c r="D17" s="1" t="s">
        <v>101</v>
      </c>
      <c r="E17" s="27" t="s">
        <v>1621</v>
      </c>
      <c r="F17" s="1" t="s">
        <v>1262</v>
      </c>
      <c r="G17" s="1" t="s">
        <v>1608</v>
      </c>
      <c r="H17" s="1" t="s">
        <v>62</v>
      </c>
      <c r="I17" s="28" t="s">
        <v>1607</v>
      </c>
      <c r="J17" s="1">
        <v>4</v>
      </c>
      <c r="K17" s="12" t="s">
        <v>1605</v>
      </c>
      <c r="L17" s="1">
        <v>3</v>
      </c>
      <c r="M17" s="23" t="s">
        <v>1606</v>
      </c>
      <c r="N17" t="str">
        <f t="shared" si="0"/>
        <v>case 16:sRetTemplate = "shadow001";  break;  //  Shadow [AR] || FQ: Uncommon || 4 CR 3 HD</v>
      </c>
    </row>
    <row r="18" spans="1:14" ht="15" customHeight="1">
      <c r="A18" s="20" t="s">
        <v>1603</v>
      </c>
      <c r="B18">
        <f t="shared" si="1"/>
        <v>17</v>
      </c>
      <c r="C18" s="26" t="s">
        <v>1602</v>
      </c>
      <c r="D18" s="1" t="s">
        <v>101</v>
      </c>
      <c r="E18" s="27" t="s">
        <v>1621</v>
      </c>
      <c r="F18" s="1" t="s">
        <v>1262</v>
      </c>
      <c r="G18" s="1" t="s">
        <v>1608</v>
      </c>
      <c r="H18" s="1" t="s">
        <v>62</v>
      </c>
      <c r="I18" s="28" t="s">
        <v>1607</v>
      </c>
      <c r="J18" s="1">
        <v>4</v>
      </c>
      <c r="K18" s="12" t="s">
        <v>1605</v>
      </c>
      <c r="L18" s="1">
        <v>3</v>
      </c>
      <c r="M18" s="23" t="s">
        <v>1606</v>
      </c>
      <c r="N18" t="str">
        <f t="shared" si="0"/>
        <v>case 17:sRetTemplate = "shadow001";  break;  //  Shadow [AR] || FQ: Uncommon || 4 CR 3 HD</v>
      </c>
    </row>
    <row r="19" spans="1:14" ht="15" customHeight="1">
      <c r="A19" s="20" t="s">
        <v>1603</v>
      </c>
      <c r="B19">
        <f t="shared" si="1"/>
        <v>18</v>
      </c>
      <c r="C19" s="26" t="s">
        <v>1602</v>
      </c>
      <c r="D19" s="1" t="s">
        <v>101</v>
      </c>
      <c r="E19" s="27" t="s">
        <v>1621</v>
      </c>
      <c r="F19" s="1" t="s">
        <v>1262</v>
      </c>
      <c r="G19" s="1" t="s">
        <v>1608</v>
      </c>
      <c r="H19" s="1" t="s">
        <v>62</v>
      </c>
      <c r="I19" s="28" t="s">
        <v>1607</v>
      </c>
      <c r="J19" s="1">
        <v>4</v>
      </c>
      <c r="K19" s="12" t="s">
        <v>1605</v>
      </c>
      <c r="L19" s="1">
        <v>3</v>
      </c>
      <c r="M19" s="23" t="s">
        <v>1606</v>
      </c>
      <c r="N19" t="str">
        <f t="shared" si="0"/>
        <v>case 18:sRetTemplate = "shadow001";  break;  //  Shadow [AR] || FQ: Uncommon || 4 CR 3 HD</v>
      </c>
    </row>
    <row r="20" spans="1:14" ht="15" customHeight="1">
      <c r="A20" s="20" t="s">
        <v>1603</v>
      </c>
      <c r="B20">
        <f t="shared" si="1"/>
        <v>19</v>
      </c>
      <c r="C20" s="26" t="s">
        <v>1602</v>
      </c>
      <c r="D20" s="1" t="s">
        <v>101</v>
      </c>
      <c r="E20" s="27" t="s">
        <v>1621</v>
      </c>
      <c r="F20" s="1" t="s">
        <v>1262</v>
      </c>
      <c r="G20" s="1" t="s">
        <v>1608</v>
      </c>
      <c r="H20" s="1" t="s">
        <v>62</v>
      </c>
      <c r="I20" s="28" t="s">
        <v>1607</v>
      </c>
      <c r="J20" s="1">
        <v>4</v>
      </c>
      <c r="K20" s="12" t="s">
        <v>1605</v>
      </c>
      <c r="L20" s="1">
        <v>3</v>
      </c>
      <c r="M20" s="23" t="s">
        <v>1606</v>
      </c>
      <c r="N20" t="str">
        <f t="shared" si="0"/>
        <v>case 19:sRetTemplate = "shadow001";  break;  //  Shadow [AR] || FQ: Uncommon || 4 CR 3 HD</v>
      </c>
    </row>
    <row r="21" spans="1:14" ht="15" customHeight="1">
      <c r="A21" s="20" t="s">
        <v>1603</v>
      </c>
      <c r="B21">
        <f t="shared" si="1"/>
        <v>20</v>
      </c>
      <c r="C21" s="26" t="s">
        <v>1602</v>
      </c>
      <c r="D21" s="1" t="s">
        <v>196</v>
      </c>
      <c r="E21" s="27" t="s">
        <v>1621</v>
      </c>
      <c r="F21" s="1" t="s">
        <v>195</v>
      </c>
      <c r="G21" s="1" t="s">
        <v>1608</v>
      </c>
      <c r="H21" s="1" t="s">
        <v>20</v>
      </c>
      <c r="I21" s="28" t="s">
        <v>1607</v>
      </c>
      <c r="J21" s="1">
        <v>3</v>
      </c>
      <c r="K21" s="12" t="s">
        <v>1605</v>
      </c>
      <c r="L21" s="1">
        <v>1</v>
      </c>
      <c r="M21" s="23" t="s">
        <v>1606</v>
      </c>
      <c r="N21" t="str">
        <f t="shared" si="0"/>
        <v>case 20:sRetTemplate = "ar_shadowrat001";  break;  //  Shadow Rat, Common || FQ: Rare || 3 CR 1 HD</v>
      </c>
    </row>
    <row r="22" spans="1:14" ht="15" customHeight="1">
      <c r="A22" s="20" t="s">
        <v>1603</v>
      </c>
      <c r="B22">
        <f t="shared" si="1"/>
        <v>21</v>
      </c>
      <c r="C22" s="26" t="s">
        <v>1602</v>
      </c>
      <c r="D22" s="1" t="s">
        <v>196</v>
      </c>
      <c r="E22" s="27" t="s">
        <v>1621</v>
      </c>
      <c r="F22" s="1" t="s">
        <v>195</v>
      </c>
      <c r="G22" s="1" t="s">
        <v>1608</v>
      </c>
      <c r="H22" s="1" t="s">
        <v>20</v>
      </c>
      <c r="I22" s="28" t="s">
        <v>1607</v>
      </c>
      <c r="J22" s="1">
        <v>3</v>
      </c>
      <c r="K22" s="12" t="s">
        <v>1605</v>
      </c>
      <c r="L22" s="1">
        <v>1</v>
      </c>
      <c r="M22" s="23" t="s">
        <v>1606</v>
      </c>
      <c r="N22" t="str">
        <f t="shared" si="0"/>
        <v>case 21:sRetTemplate = "ar_shadowrat001";  break;  //  Shadow Rat, Common || FQ: Rare || 3 CR 1 HD</v>
      </c>
    </row>
    <row r="23" spans="1:14" ht="15" customHeight="1">
      <c r="A23" s="20" t="s">
        <v>1603</v>
      </c>
      <c r="B23">
        <f t="shared" si="1"/>
        <v>22</v>
      </c>
      <c r="C23" s="26" t="s">
        <v>1602</v>
      </c>
      <c r="D23" s="1" t="s">
        <v>200</v>
      </c>
      <c r="E23" s="27" t="s">
        <v>1621</v>
      </c>
      <c r="F23" s="1" t="s">
        <v>199</v>
      </c>
      <c r="G23" s="1" t="s">
        <v>1608</v>
      </c>
      <c r="H23" s="1" t="s">
        <v>73</v>
      </c>
      <c r="I23" s="28" t="s">
        <v>1607</v>
      </c>
      <c r="J23" s="1">
        <v>3</v>
      </c>
      <c r="K23" s="12" t="s">
        <v>1605</v>
      </c>
      <c r="L23" s="1">
        <v>1</v>
      </c>
      <c r="M23" s="23" t="s">
        <v>1606</v>
      </c>
      <c r="N23" t="str">
        <f t="shared" si="0"/>
        <v>case 22:sRetTemplate = "ar_shadowrat002";  break;  //  Shadow Rat, Dire || FQ: Very Rare || 3 CR 1 HD</v>
      </c>
    </row>
    <row r="24" spans="1:14" ht="15" customHeight="1">
      <c r="A24" s="20" t="s">
        <v>1603</v>
      </c>
      <c r="B24">
        <f t="shared" si="1"/>
        <v>23</v>
      </c>
      <c r="C24" s="26" t="s">
        <v>1602</v>
      </c>
      <c r="D24" s="1" t="s">
        <v>107</v>
      </c>
      <c r="E24" s="27" t="s">
        <v>1621</v>
      </c>
      <c r="F24" s="1" t="s">
        <v>106</v>
      </c>
      <c r="G24" s="1" t="s">
        <v>1608</v>
      </c>
      <c r="H24" s="1" t="s">
        <v>62</v>
      </c>
      <c r="I24" s="28" t="s">
        <v>1607</v>
      </c>
      <c r="J24" s="1">
        <v>3</v>
      </c>
      <c r="K24" s="12" t="s">
        <v>1605</v>
      </c>
      <c r="L24" s="1">
        <v>1</v>
      </c>
      <c r="M24" s="23" t="s">
        <v>1606</v>
      </c>
      <c r="N24" t="str">
        <f t="shared" si="0"/>
        <v>case 23:sRetTemplate = "shadow003";  break;  //  Shadow, Lesser || FQ: Uncommon || 3 CR 1 HD</v>
      </c>
    </row>
    <row r="25" spans="1:14" ht="15" customHeight="1">
      <c r="A25" s="20" t="s">
        <v>1603</v>
      </c>
      <c r="B25">
        <f t="shared" si="1"/>
        <v>24</v>
      </c>
      <c r="C25" s="26" t="s">
        <v>1602</v>
      </c>
      <c r="D25" s="1" t="s">
        <v>107</v>
      </c>
      <c r="E25" s="27" t="s">
        <v>1621</v>
      </c>
      <c r="F25" s="1" t="s">
        <v>106</v>
      </c>
      <c r="G25" s="1" t="s">
        <v>1608</v>
      </c>
      <c r="H25" s="1" t="s">
        <v>62</v>
      </c>
      <c r="I25" s="28" t="s">
        <v>1607</v>
      </c>
      <c r="J25" s="1">
        <v>3</v>
      </c>
      <c r="K25" s="12" t="s">
        <v>1605</v>
      </c>
      <c r="L25" s="1">
        <v>1</v>
      </c>
      <c r="M25" s="23" t="s">
        <v>1606</v>
      </c>
      <c r="N25" t="str">
        <f t="shared" si="0"/>
        <v>case 24:sRetTemplate = "shadow003";  break;  //  Shadow, Lesser || FQ: Uncommon || 3 CR 1 HD</v>
      </c>
    </row>
    <row r="26" spans="1:14" ht="15" customHeight="1">
      <c r="A26" s="20" t="s">
        <v>1603</v>
      </c>
      <c r="B26">
        <f t="shared" si="1"/>
        <v>25</v>
      </c>
      <c r="C26" s="26" t="s">
        <v>1602</v>
      </c>
      <c r="D26" s="1" t="s">
        <v>107</v>
      </c>
      <c r="E26" s="27" t="s">
        <v>1621</v>
      </c>
      <c r="F26" s="1" t="s">
        <v>106</v>
      </c>
      <c r="G26" s="1" t="s">
        <v>1608</v>
      </c>
      <c r="H26" s="1" t="s">
        <v>62</v>
      </c>
      <c r="I26" s="28" t="s">
        <v>1607</v>
      </c>
      <c r="J26" s="1">
        <v>3</v>
      </c>
      <c r="K26" s="12" t="s">
        <v>1605</v>
      </c>
      <c r="L26" s="1">
        <v>1</v>
      </c>
      <c r="M26" s="23" t="s">
        <v>1606</v>
      </c>
      <c r="N26" t="str">
        <f t="shared" si="0"/>
        <v>case 25:sRetTemplate = "shadow003";  break;  //  Shadow, Lesser || FQ: Uncommon || 3 CR 1 HD</v>
      </c>
    </row>
    <row r="27" spans="1:14" ht="15" customHeight="1">
      <c r="A27" s="20" t="s">
        <v>1603</v>
      </c>
      <c r="B27">
        <f t="shared" si="1"/>
        <v>26</v>
      </c>
      <c r="C27" s="26" t="s">
        <v>1602</v>
      </c>
      <c r="D27" s="1" t="s">
        <v>107</v>
      </c>
      <c r="E27" s="27" t="s">
        <v>1621</v>
      </c>
      <c r="F27" s="1" t="s">
        <v>106</v>
      </c>
      <c r="G27" s="1" t="s">
        <v>1608</v>
      </c>
      <c r="H27" s="1" t="s">
        <v>62</v>
      </c>
      <c r="I27" s="28" t="s">
        <v>1607</v>
      </c>
      <c r="J27" s="1">
        <v>3</v>
      </c>
      <c r="K27" s="12" t="s">
        <v>1605</v>
      </c>
      <c r="L27" s="1">
        <v>1</v>
      </c>
      <c r="M27" s="23" t="s">
        <v>1606</v>
      </c>
      <c r="N27" t="str">
        <f t="shared" si="0"/>
        <v>case 26:sRetTemplate = "shadow003";  break;  //  Shadow, Lesser || FQ: Uncommon || 3 CR 1 HD</v>
      </c>
    </row>
    <row r="28" spans="1:14" ht="15" customHeight="1">
      <c r="A28" s="20" t="s">
        <v>1603</v>
      </c>
      <c r="B28">
        <f t="shared" si="1"/>
        <v>27</v>
      </c>
      <c r="C28" s="26" t="s">
        <v>1602</v>
      </c>
      <c r="D28" s="1" t="s">
        <v>75</v>
      </c>
      <c r="E28" s="27" t="s">
        <v>1621</v>
      </c>
      <c r="F28" s="1" t="s">
        <v>74</v>
      </c>
      <c r="G28" s="1" t="s">
        <v>1608</v>
      </c>
      <c r="H28" s="1" t="s">
        <v>20</v>
      </c>
      <c r="I28" s="28" t="s">
        <v>1607</v>
      </c>
      <c r="J28" s="1">
        <v>1</v>
      </c>
      <c r="K28" s="12" t="s">
        <v>1605</v>
      </c>
      <c r="L28" s="1">
        <v>1</v>
      </c>
      <c r="M28" s="23" t="s">
        <v>1606</v>
      </c>
      <c r="N28" t="str">
        <f t="shared" si="0"/>
        <v>case 27:sRetTemplate = "skeletondwarf001";  break;  //  Skeleton, Dwarf || FQ: Rare || 1 CR 1 HD</v>
      </c>
    </row>
    <row r="29" spans="1:14" ht="15" customHeight="1">
      <c r="A29" s="20" t="s">
        <v>1603</v>
      </c>
      <c r="B29">
        <f t="shared" si="1"/>
        <v>28</v>
      </c>
      <c r="C29" s="26" t="s">
        <v>1602</v>
      </c>
      <c r="D29" s="1" t="s">
        <v>75</v>
      </c>
      <c r="E29" s="27" t="s">
        <v>1621</v>
      </c>
      <c r="F29" s="1" t="s">
        <v>74</v>
      </c>
      <c r="G29" s="1" t="s">
        <v>1608</v>
      </c>
      <c r="H29" s="1" t="s">
        <v>20</v>
      </c>
      <c r="I29" s="28" t="s">
        <v>1607</v>
      </c>
      <c r="J29" s="1">
        <v>1</v>
      </c>
      <c r="K29" s="12" t="s">
        <v>1605</v>
      </c>
      <c r="L29" s="1">
        <v>1</v>
      </c>
      <c r="M29" s="23" t="s">
        <v>1606</v>
      </c>
      <c r="N29" t="str">
        <f t="shared" si="0"/>
        <v>case 28:sRetTemplate = "skeletondwarf001";  break;  //  Skeleton, Dwarf || FQ: Rare || 1 CR 1 HD</v>
      </c>
    </row>
    <row r="30" spans="1:14" ht="15" customHeight="1">
      <c r="A30" s="20" t="s">
        <v>1603</v>
      </c>
      <c r="B30">
        <f t="shared" si="1"/>
        <v>29</v>
      </c>
      <c r="C30" s="26" t="s">
        <v>1602</v>
      </c>
      <c r="D30" s="1" t="s">
        <v>77</v>
      </c>
      <c r="E30" s="27" t="s">
        <v>1621</v>
      </c>
      <c r="F30" s="1" t="s">
        <v>76</v>
      </c>
      <c r="G30" s="1" t="s">
        <v>1608</v>
      </c>
      <c r="H30" s="1" t="s">
        <v>62</v>
      </c>
      <c r="I30" s="28" t="s">
        <v>1607</v>
      </c>
      <c r="J30" s="1">
        <v>2</v>
      </c>
      <c r="K30" s="12" t="s">
        <v>1605</v>
      </c>
      <c r="L30" s="1">
        <v>2</v>
      </c>
      <c r="M30" s="23" t="s">
        <v>1606</v>
      </c>
      <c r="N30" t="str">
        <f t="shared" si="0"/>
        <v>case 29:sRetTemplate = "skeletongiant001";  break;  //  Skeleton, Half-Giant || FQ: Uncommon || 2 CR 2 HD</v>
      </c>
    </row>
    <row r="31" spans="1:14" ht="15" customHeight="1">
      <c r="A31" s="20" t="s">
        <v>1603</v>
      </c>
      <c r="B31">
        <f t="shared" si="1"/>
        <v>30</v>
      </c>
      <c r="C31" s="26" t="s">
        <v>1602</v>
      </c>
      <c r="D31" s="1" t="s">
        <v>77</v>
      </c>
      <c r="E31" s="27" t="s">
        <v>1621</v>
      </c>
      <c r="F31" s="1" t="s">
        <v>76</v>
      </c>
      <c r="G31" s="1" t="s">
        <v>1608</v>
      </c>
      <c r="H31" s="1" t="s">
        <v>62</v>
      </c>
      <c r="I31" s="28" t="s">
        <v>1607</v>
      </c>
      <c r="J31" s="1">
        <v>2</v>
      </c>
      <c r="K31" s="12" t="s">
        <v>1605</v>
      </c>
      <c r="L31" s="1">
        <v>2</v>
      </c>
      <c r="M31" s="23" t="s">
        <v>1606</v>
      </c>
      <c r="N31" t="str">
        <f t="shared" si="0"/>
        <v>case 30:sRetTemplate = "skeletongiant001";  break;  //  Skeleton, Half-Giant || FQ: Uncommon || 2 CR 2 HD</v>
      </c>
    </row>
    <row r="32" spans="1:14" ht="15" customHeight="1">
      <c r="A32" s="20" t="s">
        <v>1603</v>
      </c>
      <c r="B32">
        <f t="shared" si="1"/>
        <v>31</v>
      </c>
      <c r="C32" s="26" t="s">
        <v>1602</v>
      </c>
      <c r="D32" s="1" t="s">
        <v>77</v>
      </c>
      <c r="E32" s="27" t="s">
        <v>1621</v>
      </c>
      <c r="F32" s="1" t="s">
        <v>76</v>
      </c>
      <c r="G32" s="1" t="s">
        <v>1608</v>
      </c>
      <c r="H32" s="1" t="s">
        <v>62</v>
      </c>
      <c r="I32" s="28" t="s">
        <v>1607</v>
      </c>
      <c r="J32" s="1">
        <v>2</v>
      </c>
      <c r="K32" s="12" t="s">
        <v>1605</v>
      </c>
      <c r="L32" s="1">
        <v>2</v>
      </c>
      <c r="M32" s="23" t="s">
        <v>1606</v>
      </c>
      <c r="N32" t="str">
        <f t="shared" si="0"/>
        <v>case 31:sRetTemplate = "skeletongiant001";  break;  //  Skeleton, Half-Giant || FQ: Uncommon || 2 CR 2 HD</v>
      </c>
    </row>
    <row r="33" spans="1:14" ht="15" customHeight="1">
      <c r="A33" s="20" t="s">
        <v>1603</v>
      </c>
      <c r="B33">
        <f t="shared" si="1"/>
        <v>32</v>
      </c>
      <c r="C33" s="26" t="s">
        <v>1602</v>
      </c>
      <c r="D33" s="1" t="s">
        <v>77</v>
      </c>
      <c r="E33" s="27" t="s">
        <v>1621</v>
      </c>
      <c r="F33" s="1" t="s">
        <v>76</v>
      </c>
      <c r="G33" s="1" t="s">
        <v>1608</v>
      </c>
      <c r="H33" s="1" t="s">
        <v>62</v>
      </c>
      <c r="I33" s="28" t="s">
        <v>1607</v>
      </c>
      <c r="J33" s="1">
        <v>2</v>
      </c>
      <c r="K33" s="12" t="s">
        <v>1605</v>
      </c>
      <c r="L33" s="1">
        <v>2</v>
      </c>
      <c r="M33" s="23" t="s">
        <v>1606</v>
      </c>
      <c r="N33" t="str">
        <f t="shared" si="0"/>
        <v>case 32:sRetTemplate = "skeletongiant001";  break;  //  Skeleton, Half-Giant || FQ: Uncommon || 2 CR 2 HD</v>
      </c>
    </row>
    <row r="34" spans="1:14" ht="15" customHeight="1">
      <c r="A34" s="20" t="s">
        <v>1603</v>
      </c>
      <c r="B34">
        <f t="shared" si="1"/>
        <v>33</v>
      </c>
      <c r="C34" s="26" t="s">
        <v>1602</v>
      </c>
      <c r="D34" s="1" t="s">
        <v>79</v>
      </c>
      <c r="E34" s="27" t="s">
        <v>1621</v>
      </c>
      <c r="F34" s="1" t="s">
        <v>78</v>
      </c>
      <c r="G34" s="1" t="s">
        <v>1608</v>
      </c>
      <c r="H34" s="1" t="s">
        <v>62</v>
      </c>
      <c r="I34" s="28" t="s">
        <v>1607</v>
      </c>
      <c r="J34" s="1">
        <v>1</v>
      </c>
      <c r="K34" s="12" t="s">
        <v>1605</v>
      </c>
      <c r="L34" s="1">
        <v>1</v>
      </c>
      <c r="M34" s="23" t="s">
        <v>1606</v>
      </c>
      <c r="N34" t="str">
        <f t="shared" si="0"/>
        <v>case 33:sRetTemplate = "skeletonhuman001";  break;  //  Skeleton, Human || FQ: Uncommon || 1 CR 1 HD</v>
      </c>
    </row>
    <row r="35" spans="1:14" ht="15" customHeight="1">
      <c r="A35" s="20" t="s">
        <v>1603</v>
      </c>
      <c r="B35">
        <f t="shared" si="1"/>
        <v>34</v>
      </c>
      <c r="C35" s="26" t="s">
        <v>1602</v>
      </c>
      <c r="D35" s="1" t="s">
        <v>79</v>
      </c>
      <c r="E35" s="27" t="s">
        <v>1621</v>
      </c>
      <c r="F35" s="1" t="s">
        <v>78</v>
      </c>
      <c r="G35" s="1" t="s">
        <v>1608</v>
      </c>
      <c r="H35" s="1" t="s">
        <v>62</v>
      </c>
      <c r="I35" s="28" t="s">
        <v>1607</v>
      </c>
      <c r="J35" s="1">
        <v>1</v>
      </c>
      <c r="K35" s="12" t="s">
        <v>1605</v>
      </c>
      <c r="L35" s="1">
        <v>1</v>
      </c>
      <c r="M35" s="23" t="s">
        <v>1606</v>
      </c>
      <c r="N35" t="str">
        <f t="shared" si="0"/>
        <v>case 34:sRetTemplate = "skeletonhuman001";  break;  //  Skeleton, Human || FQ: Uncommon || 1 CR 1 HD</v>
      </c>
    </row>
    <row r="36" spans="1:14" ht="15" customHeight="1">
      <c r="A36" s="20" t="s">
        <v>1603</v>
      </c>
      <c r="B36">
        <f t="shared" si="1"/>
        <v>35</v>
      </c>
      <c r="C36" s="26" t="s">
        <v>1602</v>
      </c>
      <c r="D36" s="1" t="s">
        <v>79</v>
      </c>
      <c r="E36" s="27" t="s">
        <v>1621</v>
      </c>
      <c r="F36" s="1" t="s">
        <v>78</v>
      </c>
      <c r="G36" s="1" t="s">
        <v>1608</v>
      </c>
      <c r="H36" s="1" t="s">
        <v>62</v>
      </c>
      <c r="I36" s="28" t="s">
        <v>1607</v>
      </c>
      <c r="J36" s="1">
        <v>1</v>
      </c>
      <c r="K36" s="12" t="s">
        <v>1605</v>
      </c>
      <c r="L36" s="1">
        <v>1</v>
      </c>
      <c r="M36" s="23" t="s">
        <v>1606</v>
      </c>
      <c r="N36" t="str">
        <f t="shared" si="0"/>
        <v>case 35:sRetTemplate = "skeletonhuman001";  break;  //  Skeleton, Human || FQ: Uncommon || 1 CR 1 HD</v>
      </c>
    </row>
    <row r="37" spans="1:14" ht="15" customHeight="1">
      <c r="A37" s="20" t="s">
        <v>1603</v>
      </c>
      <c r="B37">
        <f t="shared" si="1"/>
        <v>36</v>
      </c>
      <c r="C37" s="26" t="s">
        <v>1602</v>
      </c>
      <c r="D37" s="1" t="s">
        <v>79</v>
      </c>
      <c r="E37" s="27" t="s">
        <v>1621</v>
      </c>
      <c r="F37" s="1" t="s">
        <v>78</v>
      </c>
      <c r="G37" s="1" t="s">
        <v>1608</v>
      </c>
      <c r="H37" s="1" t="s">
        <v>62</v>
      </c>
      <c r="I37" s="28" t="s">
        <v>1607</v>
      </c>
      <c r="J37" s="1">
        <v>1</v>
      </c>
      <c r="K37" s="12" t="s">
        <v>1605</v>
      </c>
      <c r="L37" s="1">
        <v>1</v>
      </c>
      <c r="M37" s="23" t="s">
        <v>1606</v>
      </c>
      <c r="N37" t="str">
        <f t="shared" si="0"/>
        <v>case 36:sRetTemplate = "skeletonhuman001";  break;  //  Skeleton, Human || FQ: Uncommon || 1 CR 1 HD</v>
      </c>
    </row>
    <row r="38" spans="1:14" ht="15" customHeight="1">
      <c r="A38" s="20" t="s">
        <v>1603</v>
      </c>
      <c r="B38">
        <f t="shared" si="1"/>
        <v>37</v>
      </c>
      <c r="C38" s="26" t="s">
        <v>1602</v>
      </c>
      <c r="D38" s="1" t="s">
        <v>81</v>
      </c>
      <c r="E38" s="27" t="s">
        <v>1621</v>
      </c>
      <c r="F38" s="1" t="s">
        <v>80</v>
      </c>
      <c r="G38" s="1" t="s">
        <v>1608</v>
      </c>
      <c r="H38" s="1" t="s">
        <v>62</v>
      </c>
      <c r="I38" s="28" t="s">
        <v>1607</v>
      </c>
      <c r="J38" s="1">
        <v>1</v>
      </c>
      <c r="K38" s="12" t="s">
        <v>1605</v>
      </c>
      <c r="L38" s="1">
        <v>1</v>
      </c>
      <c r="M38" s="23" t="s">
        <v>1606</v>
      </c>
      <c r="N38" t="str">
        <f t="shared" si="0"/>
        <v>case 37:sRetTemplate = "skeletonhuman002";  break;  //  Skeleton, Human Archer || FQ: Uncommon || 1 CR 1 HD</v>
      </c>
    </row>
    <row r="39" spans="1:14" ht="15" customHeight="1">
      <c r="A39" s="20" t="s">
        <v>1603</v>
      </c>
      <c r="B39">
        <f t="shared" si="1"/>
        <v>38</v>
      </c>
      <c r="C39" s="26" t="s">
        <v>1602</v>
      </c>
      <c r="D39" s="1" t="s">
        <v>81</v>
      </c>
      <c r="E39" s="27" t="s">
        <v>1621</v>
      </c>
      <c r="F39" s="1" t="s">
        <v>80</v>
      </c>
      <c r="G39" s="1" t="s">
        <v>1608</v>
      </c>
      <c r="H39" s="1" t="s">
        <v>62</v>
      </c>
      <c r="I39" s="28" t="s">
        <v>1607</v>
      </c>
      <c r="J39" s="1">
        <v>1</v>
      </c>
      <c r="K39" s="12" t="s">
        <v>1605</v>
      </c>
      <c r="L39" s="1">
        <v>1</v>
      </c>
      <c r="M39" s="23" t="s">
        <v>1606</v>
      </c>
      <c r="N39" t="str">
        <f t="shared" si="0"/>
        <v>case 38:sRetTemplate = "skeletonhuman002";  break;  //  Skeleton, Human Archer || FQ: Uncommon || 1 CR 1 HD</v>
      </c>
    </row>
    <row r="40" spans="1:14" ht="15" customHeight="1">
      <c r="A40" s="20" t="s">
        <v>1603</v>
      </c>
      <c r="B40">
        <f t="shared" si="1"/>
        <v>39</v>
      </c>
      <c r="C40" s="26" t="s">
        <v>1602</v>
      </c>
      <c r="D40" s="1" t="s">
        <v>81</v>
      </c>
      <c r="E40" s="27" t="s">
        <v>1621</v>
      </c>
      <c r="F40" s="1" t="s">
        <v>80</v>
      </c>
      <c r="G40" s="1" t="s">
        <v>1608</v>
      </c>
      <c r="H40" s="1" t="s">
        <v>62</v>
      </c>
      <c r="I40" s="28" t="s">
        <v>1607</v>
      </c>
      <c r="J40" s="1">
        <v>1</v>
      </c>
      <c r="K40" s="12" t="s">
        <v>1605</v>
      </c>
      <c r="L40" s="1">
        <v>1</v>
      </c>
      <c r="M40" s="23" t="s">
        <v>1606</v>
      </c>
      <c r="N40" t="str">
        <f t="shared" si="0"/>
        <v>case 39:sRetTemplate = "skeletonhuman002";  break;  //  Skeleton, Human Archer || FQ: Uncommon || 1 CR 1 HD</v>
      </c>
    </row>
    <row r="41" spans="1:14" ht="15" customHeight="1" thickBot="1">
      <c r="A41" s="20" t="s">
        <v>1603</v>
      </c>
      <c r="B41">
        <f t="shared" si="1"/>
        <v>40</v>
      </c>
      <c r="C41" s="26" t="s">
        <v>1602</v>
      </c>
      <c r="D41" s="4" t="s">
        <v>81</v>
      </c>
      <c r="E41" s="27" t="s">
        <v>1621</v>
      </c>
      <c r="F41" s="4" t="s">
        <v>80</v>
      </c>
      <c r="G41" s="1" t="s">
        <v>1608</v>
      </c>
      <c r="H41" s="4" t="s">
        <v>62</v>
      </c>
      <c r="I41" s="28" t="s">
        <v>1607</v>
      </c>
      <c r="J41" s="4">
        <v>1</v>
      </c>
      <c r="K41" s="12" t="s">
        <v>1605</v>
      </c>
      <c r="L41" s="4">
        <v>1</v>
      </c>
      <c r="M41" s="23" t="s">
        <v>1606</v>
      </c>
      <c r="N41" t="str">
        <f t="shared" si="0"/>
        <v>case 40:sRetTemplate = "skeletonhuman002";  break;  //  Skeleton, Human Archer || FQ: Uncommon || 1 CR 1 HD</v>
      </c>
    </row>
  </sheetData>
  <sortState ref="A2:N47">
    <sortCondition ref="F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E2" sqref="E2"/>
    </sheetView>
  </sheetViews>
  <sheetFormatPr defaultColWidth="28.7109375" defaultRowHeight="15" customHeight="1"/>
  <cols>
    <col min="1" max="1" width="6.28515625" customWidth="1"/>
    <col min="2" max="2" width="9.5703125" customWidth="1"/>
    <col min="3" max="3" width="17.42578125" customWidth="1"/>
    <col min="4" max="4" width="16.28515625" bestFit="1" customWidth="1"/>
    <col min="5" max="5" width="16.28515625" customWidth="1"/>
    <col min="6" max="6" width="15" bestFit="1" customWidth="1"/>
    <col min="7" max="7" width="7.42578125" customWidth="1"/>
    <col min="8" max="8" width="10.5703125" bestFit="1" customWidth="1"/>
    <col min="9" max="9" width="4.28515625" customWidth="1"/>
    <col min="10" max="10" width="6.7109375" bestFit="1" customWidth="1"/>
    <col min="11" max="11" width="6.7109375" customWidth="1"/>
    <col min="12" max="12" width="9.5703125" bestFit="1" customWidth="1"/>
    <col min="13" max="13" width="4.5703125" customWidth="1"/>
    <col min="14" max="14" width="92.140625" customWidth="1"/>
  </cols>
  <sheetData>
    <row r="1" spans="1:14" ht="15" customHeight="1" thickBot="1">
      <c r="A1" s="23" t="s">
        <v>1632</v>
      </c>
      <c r="B1" s="23" t="s">
        <v>1615</v>
      </c>
      <c r="C1" s="23" t="s">
        <v>1633</v>
      </c>
      <c r="D1" s="34" t="s">
        <v>1</v>
      </c>
      <c r="E1" s="38" t="s">
        <v>1617</v>
      </c>
      <c r="F1" s="34" t="s">
        <v>0</v>
      </c>
      <c r="G1" s="39" t="s">
        <v>1618</v>
      </c>
      <c r="H1" s="34" t="s">
        <v>5</v>
      </c>
      <c r="I1" s="40" t="s">
        <v>1629</v>
      </c>
      <c r="J1" s="34" t="s">
        <v>7</v>
      </c>
      <c r="K1" s="44" t="s">
        <v>1619</v>
      </c>
      <c r="L1" s="34" t="s">
        <v>9</v>
      </c>
      <c r="M1" s="23" t="s">
        <v>1620</v>
      </c>
      <c r="N1" s="23" t="s">
        <v>1614</v>
      </c>
    </row>
    <row r="2" spans="1:14" ht="15" customHeight="1">
      <c r="A2" s="20" t="s">
        <v>1603</v>
      </c>
      <c r="B2">
        <v>86</v>
      </c>
      <c r="C2" s="26" t="s">
        <v>1602</v>
      </c>
      <c r="D2" s="1" t="s">
        <v>1186</v>
      </c>
      <c r="E2" s="28" t="s">
        <v>1621</v>
      </c>
      <c r="F2" s="1" t="s">
        <v>1185</v>
      </c>
      <c r="G2" s="12" t="s">
        <v>1608</v>
      </c>
      <c r="H2" s="1" t="s">
        <v>73</v>
      </c>
      <c r="I2" s="28" t="s">
        <v>1607</v>
      </c>
      <c r="J2" s="1">
        <v>7</v>
      </c>
      <c r="K2" s="12" t="s">
        <v>1605</v>
      </c>
      <c r="L2" s="1">
        <v>5</v>
      </c>
      <c r="M2" s="23" t="s">
        <v>1606</v>
      </c>
      <c r="N2" t="str">
        <f t="shared" ref="N2:N29" si="0">CONCATENATE(A2,B2,C2,D2, E2, F2, G2,H2,I2, J2, K2, L2, M2)</f>
        <v>case 86:sRetTemplate = "ghast003";  break;  //  Ancient Ghast || FQ: Very Rare || 7 CR 5 HD</v>
      </c>
    </row>
    <row r="3" spans="1:14" ht="15" customHeight="1">
      <c r="A3" s="20" t="s">
        <v>1603</v>
      </c>
      <c r="B3">
        <f>SUM(B2+1)</f>
        <v>87</v>
      </c>
      <c r="C3" s="26" t="s">
        <v>1602</v>
      </c>
      <c r="D3" s="1" t="s">
        <v>120</v>
      </c>
      <c r="E3" s="27" t="s">
        <v>1621</v>
      </c>
      <c r="F3" s="1" t="s">
        <v>119</v>
      </c>
      <c r="G3" s="1" t="s">
        <v>1608</v>
      </c>
      <c r="H3" s="1" t="s">
        <v>73</v>
      </c>
      <c r="I3" s="28" t="s">
        <v>1607</v>
      </c>
      <c r="J3" s="1">
        <v>19</v>
      </c>
      <c r="K3" s="12" t="s">
        <v>1605</v>
      </c>
      <c r="L3" s="1">
        <v>9</v>
      </c>
      <c r="M3" s="23" t="s">
        <v>1606</v>
      </c>
      <c r="N3" t="str">
        <f t="shared" si="0"/>
        <v>case 87:sRetTemplate = "atropalscion001";  break;  //  Atropal Scion || FQ: Very Rare || 19 CR 9 HD</v>
      </c>
    </row>
    <row r="4" spans="1:14" ht="15" customHeight="1">
      <c r="A4" s="20" t="s">
        <v>1603</v>
      </c>
      <c r="B4">
        <f t="shared" ref="B4:B29" si="1">SUM(B3+1)</f>
        <v>88</v>
      </c>
      <c r="C4" s="26" t="s">
        <v>1602</v>
      </c>
      <c r="D4" s="1" t="s">
        <v>122</v>
      </c>
      <c r="E4" s="27" t="s">
        <v>1621</v>
      </c>
      <c r="F4" s="1" t="s">
        <v>121</v>
      </c>
      <c r="G4" s="1" t="s">
        <v>1608</v>
      </c>
      <c r="H4" s="1" t="s">
        <v>73</v>
      </c>
      <c r="I4" s="28" t="s">
        <v>1607</v>
      </c>
      <c r="J4" s="1">
        <v>11</v>
      </c>
      <c r="K4" s="12" t="s">
        <v>1605</v>
      </c>
      <c r="L4" s="1">
        <v>8</v>
      </c>
      <c r="M4" s="23" t="s">
        <v>1606</v>
      </c>
      <c r="N4" t="str">
        <f t="shared" si="0"/>
        <v>case 88:sRetTemplate = "bleakborn001";  break;  //  Bleakborn || FQ: Very Rare || 11 CR 8 HD</v>
      </c>
    </row>
    <row r="5" spans="1:14" ht="15" customHeight="1">
      <c r="A5" s="20" t="s">
        <v>1603</v>
      </c>
      <c r="B5">
        <f t="shared" si="1"/>
        <v>89</v>
      </c>
      <c r="C5" s="26" t="s">
        <v>1602</v>
      </c>
      <c r="D5" s="1" t="s">
        <v>1209</v>
      </c>
      <c r="E5" s="27" t="s">
        <v>1621</v>
      </c>
      <c r="F5" s="1" t="s">
        <v>1208</v>
      </c>
      <c r="G5" s="1" t="s">
        <v>1608</v>
      </c>
      <c r="H5" s="1" t="s">
        <v>20</v>
      </c>
      <c r="I5" s="28" t="s">
        <v>1607</v>
      </c>
      <c r="J5" s="1">
        <v>16</v>
      </c>
      <c r="K5" s="12" t="s">
        <v>1605</v>
      </c>
      <c r="L5" s="1">
        <v>10</v>
      </c>
      <c r="M5" s="23" t="s">
        <v>1606</v>
      </c>
      <c r="N5" t="str">
        <f t="shared" si="0"/>
        <v>case 89:sRetTemplate = "boneclaw001";  break;  //  Boneclaw || FQ: Rare || 16 CR 10 HD</v>
      </c>
    </row>
    <row r="6" spans="1:14" ht="15" customHeight="1">
      <c r="A6" s="20" t="s">
        <v>1603</v>
      </c>
      <c r="B6">
        <f t="shared" si="1"/>
        <v>90</v>
      </c>
      <c r="C6" s="26" t="s">
        <v>1602</v>
      </c>
      <c r="D6" s="1" t="s">
        <v>1209</v>
      </c>
      <c r="E6" s="27" t="s">
        <v>1621</v>
      </c>
      <c r="F6" s="1" t="s">
        <v>1208</v>
      </c>
      <c r="G6" s="1" t="s">
        <v>1608</v>
      </c>
      <c r="H6" s="1" t="s">
        <v>20</v>
      </c>
      <c r="I6" s="28" t="s">
        <v>1607</v>
      </c>
      <c r="J6" s="1">
        <v>16</v>
      </c>
      <c r="K6" s="12" t="s">
        <v>1605</v>
      </c>
      <c r="L6" s="1">
        <v>10</v>
      </c>
      <c r="M6" s="23" t="s">
        <v>1606</v>
      </c>
      <c r="N6" t="str">
        <f t="shared" si="0"/>
        <v>case 90:sRetTemplate = "boneclaw001";  break;  //  Boneclaw || FQ: Rare || 16 CR 10 HD</v>
      </c>
    </row>
    <row r="7" spans="1:14" ht="15" customHeight="1">
      <c r="A7" s="20" t="s">
        <v>1603</v>
      </c>
      <c r="B7">
        <f t="shared" si="1"/>
        <v>91</v>
      </c>
      <c r="C7" s="26" t="s">
        <v>1602</v>
      </c>
      <c r="D7" s="1" t="s">
        <v>114</v>
      </c>
      <c r="E7" s="27" t="s">
        <v>1621</v>
      </c>
      <c r="F7" s="1" t="s">
        <v>113</v>
      </c>
      <c r="G7" s="1" t="s">
        <v>1608</v>
      </c>
      <c r="H7" s="1" t="s">
        <v>73</v>
      </c>
      <c r="I7" s="28" t="s">
        <v>1607</v>
      </c>
      <c r="J7" s="1">
        <v>11</v>
      </c>
      <c r="K7" s="12" t="s">
        <v>1605</v>
      </c>
      <c r="L7" s="1">
        <v>10</v>
      </c>
      <c r="M7" s="23" t="s">
        <v>1606</v>
      </c>
      <c r="N7" t="str">
        <f t="shared" si="0"/>
        <v>case 91:sRetTemplate = "cinderspawn001";  break;  //  Cinderspawn || FQ: Very Rare || 11 CR 10 HD</v>
      </c>
    </row>
    <row r="8" spans="1:14" ht="15" customHeight="1">
      <c r="A8" s="20" t="s">
        <v>1603</v>
      </c>
      <c r="B8">
        <f t="shared" si="1"/>
        <v>92</v>
      </c>
      <c r="C8" s="26" t="s">
        <v>1602</v>
      </c>
      <c r="D8" s="1" t="s">
        <v>153</v>
      </c>
      <c r="E8" s="27" t="s">
        <v>1621</v>
      </c>
      <c r="F8" s="1" t="s">
        <v>152</v>
      </c>
      <c r="G8" s="1" t="s">
        <v>1608</v>
      </c>
      <c r="H8" s="1" t="s">
        <v>73</v>
      </c>
      <c r="I8" s="28" t="s">
        <v>1607</v>
      </c>
      <c r="J8" s="1">
        <v>8</v>
      </c>
      <c r="K8" s="12" t="s">
        <v>1605</v>
      </c>
      <c r="L8" s="1">
        <v>7</v>
      </c>
      <c r="M8" s="23" t="s">
        <v>1606</v>
      </c>
      <c r="N8" t="str">
        <f t="shared" si="0"/>
        <v>case 92:sRetTemplate = "cryptchanter001";  break;  //  Crypt Chanter || FQ: Very Rare || 8 CR 7 HD</v>
      </c>
    </row>
    <row r="9" spans="1:14" ht="15" customHeight="1">
      <c r="A9" s="20" t="s">
        <v>1603</v>
      </c>
      <c r="B9">
        <f t="shared" si="1"/>
        <v>93</v>
      </c>
      <c r="C9" s="26" t="s">
        <v>1602</v>
      </c>
      <c r="D9" s="1" t="s">
        <v>1215</v>
      </c>
      <c r="E9" s="27" t="s">
        <v>1621</v>
      </c>
      <c r="F9" s="1" t="s">
        <v>1214</v>
      </c>
      <c r="G9" s="1" t="s">
        <v>1608</v>
      </c>
      <c r="H9" s="1" t="s">
        <v>20</v>
      </c>
      <c r="I9" s="28" t="s">
        <v>1607</v>
      </c>
      <c r="J9" s="1">
        <v>12</v>
      </c>
      <c r="K9" s="12" t="s">
        <v>1605</v>
      </c>
      <c r="L9" s="1">
        <v>6</v>
      </c>
      <c r="M9" s="23" t="s">
        <v>1606</v>
      </c>
      <c r="N9" t="str">
        <f t="shared" si="0"/>
        <v>case 93:sRetTemplate = "cursed_dwarf001";  break;  //  Cursed Dwarf || FQ: Rare || 12 CR 6 HD</v>
      </c>
    </row>
    <row r="10" spans="1:14" ht="15" customHeight="1">
      <c r="A10" s="20" t="s">
        <v>1603</v>
      </c>
      <c r="B10">
        <f t="shared" si="1"/>
        <v>94</v>
      </c>
      <c r="C10" s="26" t="s">
        <v>1602</v>
      </c>
      <c r="D10" s="1" t="s">
        <v>1215</v>
      </c>
      <c r="E10" s="27" t="s">
        <v>1621</v>
      </c>
      <c r="F10" s="1" t="s">
        <v>1214</v>
      </c>
      <c r="G10" s="1" t="s">
        <v>1608</v>
      </c>
      <c r="H10" s="1" t="s">
        <v>20</v>
      </c>
      <c r="I10" s="28" t="s">
        <v>1607</v>
      </c>
      <c r="J10" s="1">
        <v>12</v>
      </c>
      <c r="K10" s="12" t="s">
        <v>1605</v>
      </c>
      <c r="L10" s="1">
        <v>6</v>
      </c>
      <c r="M10" s="23" t="s">
        <v>1606</v>
      </c>
      <c r="N10" t="str">
        <f t="shared" si="0"/>
        <v>case 94:sRetTemplate = "cursed_dwarf001";  break;  //  Cursed Dwarf || FQ: Rare || 12 CR 6 HD</v>
      </c>
    </row>
    <row r="11" spans="1:14" ht="15" customHeight="1">
      <c r="A11" s="20" t="s">
        <v>1603</v>
      </c>
      <c r="B11">
        <f t="shared" si="1"/>
        <v>95</v>
      </c>
      <c r="C11" s="26" t="s">
        <v>1602</v>
      </c>
      <c r="D11" s="1" t="s">
        <v>1217</v>
      </c>
      <c r="E11" s="27" t="s">
        <v>1621</v>
      </c>
      <c r="F11" s="1" t="s">
        <v>1216</v>
      </c>
      <c r="G11" s="1" t="s">
        <v>1608</v>
      </c>
      <c r="H11" s="1" t="s">
        <v>20</v>
      </c>
      <c r="I11" s="28" t="s">
        <v>1607</v>
      </c>
      <c r="J11" s="1">
        <v>14</v>
      </c>
      <c r="K11" s="12" t="s">
        <v>1605</v>
      </c>
      <c r="L11" s="1">
        <v>8</v>
      </c>
      <c r="M11" s="23" t="s">
        <v>1606</v>
      </c>
      <c r="N11" t="str">
        <f t="shared" si="0"/>
        <v>case 95:sRetTemplate = "fael001";  break;  //  Fael || FQ: Rare || 14 CR 8 HD</v>
      </c>
    </row>
    <row r="12" spans="1:14" ht="15" customHeight="1">
      <c r="A12" s="20" t="s">
        <v>1603</v>
      </c>
      <c r="B12">
        <f t="shared" si="1"/>
        <v>96</v>
      </c>
      <c r="C12" s="26" t="s">
        <v>1602</v>
      </c>
      <c r="D12" s="1" t="s">
        <v>1217</v>
      </c>
      <c r="E12" s="27" t="s">
        <v>1621</v>
      </c>
      <c r="F12" s="1" t="s">
        <v>1216</v>
      </c>
      <c r="G12" s="1" t="s">
        <v>1608</v>
      </c>
      <c r="H12" s="1" t="s">
        <v>20</v>
      </c>
      <c r="I12" s="28" t="s">
        <v>1607</v>
      </c>
      <c r="J12" s="1">
        <v>14</v>
      </c>
      <c r="K12" s="12" t="s">
        <v>1605</v>
      </c>
      <c r="L12" s="1">
        <v>8</v>
      </c>
      <c r="M12" s="23" t="s">
        <v>1606</v>
      </c>
      <c r="N12" t="str">
        <f t="shared" si="0"/>
        <v>case 96:sRetTemplate = "fael001";  break;  //  Fael || FQ: Rare || 14 CR 8 HD</v>
      </c>
    </row>
    <row r="13" spans="1:14" ht="15" customHeight="1">
      <c r="A13" s="20" t="s">
        <v>1603</v>
      </c>
      <c r="B13">
        <f t="shared" si="1"/>
        <v>97</v>
      </c>
      <c r="C13" s="26" t="s">
        <v>1602</v>
      </c>
      <c r="D13" s="1" t="s">
        <v>1190</v>
      </c>
      <c r="E13" s="27" t="s">
        <v>1621</v>
      </c>
      <c r="F13" s="1" t="s">
        <v>1189</v>
      </c>
      <c r="G13" s="1" t="s">
        <v>1608</v>
      </c>
      <c r="H13" s="1" t="s">
        <v>73</v>
      </c>
      <c r="I13" s="28" t="s">
        <v>1607</v>
      </c>
      <c r="J13" s="1">
        <v>10</v>
      </c>
      <c r="K13" s="12" t="s">
        <v>1605</v>
      </c>
      <c r="L13" s="1">
        <v>8</v>
      </c>
      <c r="M13" s="23" t="s">
        <v>1606</v>
      </c>
      <c r="N13" t="str">
        <f t="shared" si="0"/>
        <v>case 97:sRetTemplate = "ghast002";  break;  //  Ghast, Greater || FQ: Very Rare || 10 CR 8 HD</v>
      </c>
    </row>
    <row r="14" spans="1:14" ht="15" customHeight="1">
      <c r="A14" s="20" t="s">
        <v>1603</v>
      </c>
      <c r="B14">
        <f t="shared" si="1"/>
        <v>98</v>
      </c>
      <c r="C14" s="26" t="s">
        <v>1602</v>
      </c>
      <c r="D14" s="1" t="s">
        <v>1239</v>
      </c>
      <c r="E14" s="27" t="s">
        <v>1621</v>
      </c>
      <c r="F14" s="1" t="s">
        <v>1238</v>
      </c>
      <c r="G14" s="1" t="s">
        <v>1608</v>
      </c>
      <c r="H14" s="1" t="s">
        <v>62</v>
      </c>
      <c r="I14" s="28" t="s">
        <v>1607</v>
      </c>
      <c r="J14" s="1">
        <v>11</v>
      </c>
      <c r="K14" s="12" t="s">
        <v>1605</v>
      </c>
      <c r="L14" s="1">
        <v>9</v>
      </c>
      <c r="M14" s="23" t="s">
        <v>1606</v>
      </c>
      <c r="N14" t="str">
        <f t="shared" si="0"/>
        <v>case 98:sRetTemplate = "namech_rogue001";  break;  //  Namech, Rogue || FQ: Uncommon || 11 CR 9 HD</v>
      </c>
    </row>
    <row r="15" spans="1:14" ht="15" customHeight="1">
      <c r="A15" s="20" t="s">
        <v>1603</v>
      </c>
      <c r="B15">
        <f t="shared" si="1"/>
        <v>99</v>
      </c>
      <c r="C15" s="26" t="s">
        <v>1602</v>
      </c>
      <c r="D15" s="1" t="s">
        <v>1239</v>
      </c>
      <c r="E15" s="27" t="s">
        <v>1621</v>
      </c>
      <c r="F15" s="1" t="s">
        <v>1238</v>
      </c>
      <c r="G15" s="1" t="s">
        <v>1608</v>
      </c>
      <c r="H15" s="1" t="s">
        <v>62</v>
      </c>
      <c r="I15" s="28" t="s">
        <v>1607</v>
      </c>
      <c r="J15" s="1">
        <v>11</v>
      </c>
      <c r="K15" s="12" t="s">
        <v>1605</v>
      </c>
      <c r="L15" s="1">
        <v>9</v>
      </c>
      <c r="M15" s="23" t="s">
        <v>1606</v>
      </c>
      <c r="N15" t="str">
        <f t="shared" si="0"/>
        <v>case 99:sRetTemplate = "namech_rogue001";  break;  //  Namech, Rogue || FQ: Uncommon || 11 CR 9 HD</v>
      </c>
    </row>
    <row r="16" spans="1:14" ht="15" customHeight="1">
      <c r="A16" s="20" t="s">
        <v>1603</v>
      </c>
      <c r="B16">
        <f t="shared" si="1"/>
        <v>100</v>
      </c>
      <c r="C16" s="26" t="s">
        <v>1602</v>
      </c>
      <c r="D16" s="1" t="s">
        <v>1239</v>
      </c>
      <c r="E16" s="27" t="s">
        <v>1621</v>
      </c>
      <c r="F16" s="1" t="s">
        <v>1238</v>
      </c>
      <c r="G16" s="1" t="s">
        <v>1608</v>
      </c>
      <c r="H16" s="1" t="s">
        <v>62</v>
      </c>
      <c r="I16" s="28" t="s">
        <v>1607</v>
      </c>
      <c r="J16" s="1">
        <v>11</v>
      </c>
      <c r="K16" s="12" t="s">
        <v>1605</v>
      </c>
      <c r="L16" s="1">
        <v>9</v>
      </c>
      <c r="M16" s="23" t="s">
        <v>1606</v>
      </c>
      <c r="N16" t="str">
        <f t="shared" si="0"/>
        <v>case 100:sRetTemplate = "namech_rogue001";  break;  //  Namech, Rogue || FQ: Uncommon || 11 CR 9 HD</v>
      </c>
    </row>
    <row r="17" spans="1:14" ht="15" customHeight="1">
      <c r="A17" s="20" t="s">
        <v>1603</v>
      </c>
      <c r="B17">
        <f t="shared" si="1"/>
        <v>101</v>
      </c>
      <c r="C17" s="26" t="s">
        <v>1602</v>
      </c>
      <c r="D17" s="1" t="s">
        <v>1239</v>
      </c>
      <c r="E17" s="27" t="s">
        <v>1621</v>
      </c>
      <c r="F17" s="1" t="s">
        <v>1238</v>
      </c>
      <c r="G17" s="1" t="s">
        <v>1608</v>
      </c>
      <c r="H17" s="1" t="s">
        <v>62</v>
      </c>
      <c r="I17" s="28" t="s">
        <v>1607</v>
      </c>
      <c r="J17" s="1">
        <v>11</v>
      </c>
      <c r="K17" s="12" t="s">
        <v>1605</v>
      </c>
      <c r="L17" s="1">
        <v>9</v>
      </c>
      <c r="M17" s="23" t="s">
        <v>1606</v>
      </c>
      <c r="N17" t="str">
        <f t="shared" si="0"/>
        <v>case 101:sRetTemplate = "namech_rogue001";  break;  //  Namech, Rogue || FQ: Uncommon || 11 CR 9 HD</v>
      </c>
    </row>
    <row r="18" spans="1:14" ht="15" customHeight="1">
      <c r="A18" s="20" t="s">
        <v>1603</v>
      </c>
      <c r="B18">
        <f t="shared" si="1"/>
        <v>102</v>
      </c>
      <c r="C18" s="26" t="s">
        <v>1602</v>
      </c>
      <c r="D18" s="1" t="s">
        <v>139</v>
      </c>
      <c r="E18" s="27" t="s">
        <v>1621</v>
      </c>
      <c r="F18" s="1" t="s">
        <v>138</v>
      </c>
      <c r="G18" s="1" t="s">
        <v>1608</v>
      </c>
      <c r="H18" s="1" t="s">
        <v>73</v>
      </c>
      <c r="I18" s="28" t="s">
        <v>1607</v>
      </c>
      <c r="J18" s="1">
        <v>6</v>
      </c>
      <c r="K18" s="12" t="s">
        <v>1605</v>
      </c>
      <c r="L18" s="1">
        <v>6</v>
      </c>
      <c r="M18" s="23" t="s">
        <v>1606</v>
      </c>
      <c r="N18" t="str">
        <f t="shared" si="0"/>
        <v>case 102:sRetTemplate = "plagueblight001";  break;  //  Plague Blight || FQ: Very Rare || 6 CR 6 HD</v>
      </c>
    </row>
    <row r="19" spans="1:14" ht="15" customHeight="1">
      <c r="A19" s="20" t="s">
        <v>1603</v>
      </c>
      <c r="B19">
        <f t="shared" si="1"/>
        <v>103</v>
      </c>
      <c r="C19" s="26" t="s">
        <v>1602</v>
      </c>
      <c r="D19" s="1" t="s">
        <v>105</v>
      </c>
      <c r="E19" s="27" t="s">
        <v>1621</v>
      </c>
      <c r="F19" s="1" t="s">
        <v>104</v>
      </c>
      <c r="G19" s="1" t="s">
        <v>1608</v>
      </c>
      <c r="H19" s="1" t="s">
        <v>73</v>
      </c>
      <c r="I19" s="28" t="s">
        <v>1607</v>
      </c>
      <c r="J19" s="1">
        <v>11</v>
      </c>
      <c r="K19" s="12" t="s">
        <v>1605</v>
      </c>
      <c r="L19" s="1">
        <v>9</v>
      </c>
      <c r="M19" s="23" t="s">
        <v>1606</v>
      </c>
      <c r="N19" t="str">
        <f t="shared" si="0"/>
        <v>case 103:sRetTemplate = "shadow002";  break;  //  Shadow, Greater || FQ: Very Rare || 11 CR 9 HD</v>
      </c>
    </row>
    <row r="20" spans="1:14" ht="15" customHeight="1">
      <c r="A20" s="20" t="s">
        <v>1603</v>
      </c>
      <c r="B20">
        <f t="shared" si="1"/>
        <v>104</v>
      </c>
      <c r="C20" s="26" t="s">
        <v>1602</v>
      </c>
      <c r="D20" s="1" t="s">
        <v>127</v>
      </c>
      <c r="E20" s="27" t="s">
        <v>1621</v>
      </c>
      <c r="F20" s="1" t="s">
        <v>126</v>
      </c>
      <c r="G20" s="1" t="s">
        <v>1608</v>
      </c>
      <c r="H20" s="1" t="s">
        <v>73</v>
      </c>
      <c r="I20" s="28" t="s">
        <v>1607</v>
      </c>
      <c r="J20" s="1">
        <v>9</v>
      </c>
      <c r="K20" s="12" t="s">
        <v>1605</v>
      </c>
      <c r="L20" s="1">
        <v>6</v>
      </c>
      <c r="M20" s="23" t="s">
        <v>1606</v>
      </c>
      <c r="N20" t="str">
        <f t="shared" si="0"/>
        <v>case 104:sRetTemplate = "voidwraith001";  break;  //  Voidwraith || FQ: Very Rare || 9 CR 6 HD</v>
      </c>
    </row>
    <row r="21" spans="1:14" ht="15" customHeight="1">
      <c r="A21" s="20" t="s">
        <v>1603</v>
      </c>
      <c r="B21">
        <f t="shared" si="1"/>
        <v>105</v>
      </c>
      <c r="C21" s="26" t="s">
        <v>1602</v>
      </c>
      <c r="D21" s="1" t="s">
        <v>146</v>
      </c>
      <c r="E21" s="27" t="s">
        <v>1621</v>
      </c>
      <c r="F21" s="1" t="s">
        <v>145</v>
      </c>
      <c r="G21" s="1" t="s">
        <v>1608</v>
      </c>
      <c r="H21" s="1" t="s">
        <v>73</v>
      </c>
      <c r="I21" s="28" t="s">
        <v>1607</v>
      </c>
      <c r="J21" s="1">
        <v>7</v>
      </c>
      <c r="K21" s="12" t="s">
        <v>1605</v>
      </c>
      <c r="L21" s="1">
        <v>5</v>
      </c>
      <c r="M21" s="23" t="s">
        <v>1606</v>
      </c>
      <c r="N21" t="str">
        <f t="shared" si="0"/>
        <v>case 105:sRetTemplate = "ar_wraith001";  break;  //  Wraith [AR] || FQ: Very Rare || 7 CR 5 HD</v>
      </c>
    </row>
    <row r="22" spans="1:14" ht="15" customHeight="1">
      <c r="A22" s="20" t="s">
        <v>1603</v>
      </c>
      <c r="B22">
        <f t="shared" si="1"/>
        <v>106</v>
      </c>
      <c r="C22" s="26" t="s">
        <v>1602</v>
      </c>
      <c r="D22" s="1" t="s">
        <v>65</v>
      </c>
      <c r="E22" s="27" t="s">
        <v>1621</v>
      </c>
      <c r="F22" s="1" t="s">
        <v>64</v>
      </c>
      <c r="G22" s="1" t="s">
        <v>1608</v>
      </c>
      <c r="H22" s="1" t="s">
        <v>62</v>
      </c>
      <c r="I22" s="28" t="s">
        <v>1607</v>
      </c>
      <c r="J22" s="1">
        <v>7</v>
      </c>
      <c r="K22" s="12" t="s">
        <v>1605</v>
      </c>
      <c r="L22" s="1">
        <v>7</v>
      </c>
      <c r="M22" s="23" t="s">
        <v>1606</v>
      </c>
      <c r="N22" t="str">
        <f t="shared" si="0"/>
        <v>case 106:sRetTemplate = "zombie003";  break;  //  Zombie, Human || FQ: Uncommon || 7 CR 7 HD</v>
      </c>
    </row>
    <row r="23" spans="1:14" ht="15" customHeight="1">
      <c r="A23" s="20" t="s">
        <v>1603</v>
      </c>
      <c r="B23">
        <f t="shared" si="1"/>
        <v>107</v>
      </c>
      <c r="C23" s="26" t="s">
        <v>1602</v>
      </c>
      <c r="D23" s="1" t="s">
        <v>65</v>
      </c>
      <c r="E23" s="27" t="s">
        <v>1621</v>
      </c>
      <c r="F23" s="1" t="s">
        <v>64</v>
      </c>
      <c r="G23" s="1" t="s">
        <v>1608</v>
      </c>
      <c r="H23" s="1" t="s">
        <v>62</v>
      </c>
      <c r="I23" s="28" t="s">
        <v>1607</v>
      </c>
      <c r="J23" s="1">
        <v>7</v>
      </c>
      <c r="K23" s="12" t="s">
        <v>1605</v>
      </c>
      <c r="L23" s="1">
        <v>7</v>
      </c>
      <c r="M23" s="23" t="s">
        <v>1606</v>
      </c>
      <c r="N23" t="str">
        <f t="shared" si="0"/>
        <v>case 107:sRetTemplate = "zombie003";  break;  //  Zombie, Human || FQ: Uncommon || 7 CR 7 HD</v>
      </c>
    </row>
    <row r="24" spans="1:14" ht="15" customHeight="1">
      <c r="A24" s="20" t="s">
        <v>1603</v>
      </c>
      <c r="B24">
        <f t="shared" si="1"/>
        <v>108</v>
      </c>
      <c r="C24" s="26" t="s">
        <v>1602</v>
      </c>
      <c r="D24" s="1" t="s">
        <v>65</v>
      </c>
      <c r="E24" s="27" t="s">
        <v>1621</v>
      </c>
      <c r="F24" s="1" t="s">
        <v>64</v>
      </c>
      <c r="G24" s="1" t="s">
        <v>1608</v>
      </c>
      <c r="H24" s="1" t="s">
        <v>62</v>
      </c>
      <c r="I24" s="28" t="s">
        <v>1607</v>
      </c>
      <c r="J24" s="1">
        <v>7</v>
      </c>
      <c r="K24" s="12" t="s">
        <v>1605</v>
      </c>
      <c r="L24" s="1">
        <v>7</v>
      </c>
      <c r="M24" s="23" t="s">
        <v>1606</v>
      </c>
      <c r="N24" t="str">
        <f t="shared" si="0"/>
        <v>case 108:sRetTemplate = "zombie003";  break;  //  Zombie, Human || FQ: Uncommon || 7 CR 7 HD</v>
      </c>
    </row>
    <row r="25" spans="1:14" ht="15" customHeight="1">
      <c r="A25" s="20" t="s">
        <v>1603</v>
      </c>
      <c r="B25">
        <f t="shared" si="1"/>
        <v>109</v>
      </c>
      <c r="C25" s="26" t="s">
        <v>1602</v>
      </c>
      <c r="D25" s="1" t="s">
        <v>65</v>
      </c>
      <c r="E25" s="27" t="s">
        <v>1621</v>
      </c>
      <c r="F25" s="1" t="s">
        <v>64</v>
      </c>
      <c r="G25" s="1" t="s">
        <v>1608</v>
      </c>
      <c r="H25" s="1" t="s">
        <v>62</v>
      </c>
      <c r="I25" s="28" t="s">
        <v>1607</v>
      </c>
      <c r="J25" s="1">
        <v>7</v>
      </c>
      <c r="K25" s="12" t="s">
        <v>1605</v>
      </c>
      <c r="L25" s="1">
        <v>7</v>
      </c>
      <c r="M25" s="23" t="s">
        <v>1606</v>
      </c>
      <c r="N25" t="str">
        <f t="shared" si="0"/>
        <v>case 109:sRetTemplate = "zombie003";  break;  //  Zombie, Human || FQ: Uncommon || 7 CR 7 HD</v>
      </c>
    </row>
    <row r="26" spans="1:14" ht="15" customHeight="1">
      <c r="A26" s="20" t="s">
        <v>1603</v>
      </c>
      <c r="B26">
        <f t="shared" si="1"/>
        <v>110</v>
      </c>
      <c r="C26" s="26" t="s">
        <v>1602</v>
      </c>
      <c r="D26" s="1" t="s">
        <v>59</v>
      </c>
      <c r="E26" s="27" t="s">
        <v>1621</v>
      </c>
      <c r="F26" s="1" t="s">
        <v>58</v>
      </c>
      <c r="G26" s="1" t="s">
        <v>1608</v>
      </c>
      <c r="H26" s="1" t="s">
        <v>62</v>
      </c>
      <c r="I26" s="28" t="s">
        <v>1607</v>
      </c>
      <c r="J26" s="1">
        <v>7</v>
      </c>
      <c r="K26" s="12" t="s">
        <v>1605</v>
      </c>
      <c r="L26" s="1">
        <v>7</v>
      </c>
      <c r="M26" s="23" t="s">
        <v>1606</v>
      </c>
      <c r="N26" t="str">
        <f t="shared" si="0"/>
        <v>case 110:sRetTemplate = "zombie002";  break;  //  Zombie, Mul || FQ: Uncommon || 7 CR 7 HD</v>
      </c>
    </row>
    <row r="27" spans="1:14" ht="15" customHeight="1">
      <c r="A27" s="20" t="s">
        <v>1603</v>
      </c>
      <c r="B27">
        <f t="shared" si="1"/>
        <v>111</v>
      </c>
      <c r="C27" s="26" t="s">
        <v>1602</v>
      </c>
      <c r="D27" s="1" t="s">
        <v>59</v>
      </c>
      <c r="E27" s="27" t="s">
        <v>1621</v>
      </c>
      <c r="F27" s="1" t="s">
        <v>58</v>
      </c>
      <c r="G27" s="1" t="s">
        <v>1608</v>
      </c>
      <c r="H27" s="1" t="s">
        <v>62</v>
      </c>
      <c r="I27" s="28" t="s">
        <v>1607</v>
      </c>
      <c r="J27" s="1">
        <v>7</v>
      </c>
      <c r="K27" s="12" t="s">
        <v>1605</v>
      </c>
      <c r="L27" s="1">
        <v>7</v>
      </c>
      <c r="M27" s="23" t="s">
        <v>1606</v>
      </c>
      <c r="N27" t="str">
        <f t="shared" si="0"/>
        <v>case 111:sRetTemplate = "zombie002";  break;  //  Zombie, Mul || FQ: Uncommon || 7 CR 7 HD</v>
      </c>
    </row>
    <row r="28" spans="1:14" ht="15" customHeight="1">
      <c r="A28" s="20" t="s">
        <v>1603</v>
      </c>
      <c r="B28">
        <f t="shared" si="1"/>
        <v>112</v>
      </c>
      <c r="C28" s="26" t="s">
        <v>1602</v>
      </c>
      <c r="D28" s="1" t="s">
        <v>59</v>
      </c>
      <c r="E28" s="27" t="s">
        <v>1621</v>
      </c>
      <c r="F28" s="1" t="s">
        <v>58</v>
      </c>
      <c r="G28" s="1" t="s">
        <v>1608</v>
      </c>
      <c r="H28" s="1" t="s">
        <v>62</v>
      </c>
      <c r="I28" s="28" t="s">
        <v>1607</v>
      </c>
      <c r="J28" s="1">
        <v>7</v>
      </c>
      <c r="K28" s="12" t="s">
        <v>1605</v>
      </c>
      <c r="L28" s="1">
        <v>7</v>
      </c>
      <c r="M28" s="23" t="s">
        <v>1606</v>
      </c>
      <c r="N28" t="str">
        <f t="shared" si="0"/>
        <v>case 112:sRetTemplate = "zombie002";  break;  //  Zombie, Mul || FQ: Uncommon || 7 CR 7 HD</v>
      </c>
    </row>
    <row r="29" spans="1:14" ht="15" customHeight="1" thickBot="1">
      <c r="A29" s="20" t="s">
        <v>1603</v>
      </c>
      <c r="B29">
        <f t="shared" si="1"/>
        <v>113</v>
      </c>
      <c r="C29" s="26" t="s">
        <v>1602</v>
      </c>
      <c r="D29" s="4" t="s">
        <v>59</v>
      </c>
      <c r="E29" s="27" t="s">
        <v>1621</v>
      </c>
      <c r="F29" s="4" t="s">
        <v>58</v>
      </c>
      <c r="G29" s="1" t="s">
        <v>1608</v>
      </c>
      <c r="H29" s="4" t="s">
        <v>62</v>
      </c>
      <c r="I29" s="28" t="s">
        <v>1607</v>
      </c>
      <c r="J29" s="4">
        <v>7</v>
      </c>
      <c r="K29" s="12" t="s">
        <v>1605</v>
      </c>
      <c r="L29" s="4">
        <v>7</v>
      </c>
      <c r="M29" s="23" t="s">
        <v>1606</v>
      </c>
      <c r="N29" t="str">
        <f t="shared" si="0"/>
        <v>case 113:sRetTemplate = "zombie002";  break;  //  Zombie, Mul || FQ: Uncommon || 7 CR 7 HD</v>
      </c>
    </row>
  </sheetData>
  <sortState ref="A2:N31">
    <sortCondition ref="F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N16" sqref="N2:N16"/>
    </sheetView>
  </sheetViews>
  <sheetFormatPr defaultColWidth="42.7109375" defaultRowHeight="15" customHeight="1"/>
  <cols>
    <col min="1" max="1" width="6.5703125" customWidth="1"/>
    <col min="2" max="2" width="9.85546875" customWidth="1"/>
    <col min="3" max="3" width="16.42578125" customWidth="1"/>
    <col min="4" max="5" width="16.28515625" customWidth="1"/>
    <col min="6" max="6" width="20.42578125" customWidth="1"/>
    <col min="7" max="7" width="7.5703125" customWidth="1"/>
    <col min="8" max="8" width="10.5703125" customWidth="1"/>
    <col min="9" max="9" width="4.28515625" customWidth="1"/>
    <col min="10" max="11" width="6.7109375" customWidth="1"/>
    <col min="12" max="12" width="9.5703125" customWidth="1"/>
    <col min="13" max="13" width="5.140625" customWidth="1"/>
    <col min="14" max="14" width="95" customWidth="1"/>
  </cols>
  <sheetData>
    <row r="1" spans="1:14" ht="15" customHeight="1" thickBot="1">
      <c r="A1" s="23" t="s">
        <v>1632</v>
      </c>
      <c r="B1" s="23" t="s">
        <v>1615</v>
      </c>
      <c r="C1" s="23" t="s">
        <v>1633</v>
      </c>
      <c r="D1" s="34" t="s">
        <v>1</v>
      </c>
      <c r="E1" s="38" t="s">
        <v>1617</v>
      </c>
      <c r="F1" s="34" t="s">
        <v>0</v>
      </c>
      <c r="G1" s="39" t="s">
        <v>1618</v>
      </c>
      <c r="H1" s="34" t="s">
        <v>5</v>
      </c>
      <c r="I1" s="40" t="s">
        <v>1629</v>
      </c>
      <c r="J1" s="34" t="s">
        <v>7</v>
      </c>
      <c r="K1" s="44" t="s">
        <v>1619</v>
      </c>
      <c r="L1" s="34" t="s">
        <v>9</v>
      </c>
      <c r="M1" s="23" t="s">
        <v>1620</v>
      </c>
      <c r="N1" s="23" t="s">
        <v>1614</v>
      </c>
    </row>
    <row r="2" spans="1:14" ht="15" customHeight="1">
      <c r="A2" s="20" t="s">
        <v>1603</v>
      </c>
      <c r="B2">
        <v>20</v>
      </c>
      <c r="C2" s="26" t="s">
        <v>1602</v>
      </c>
      <c r="D2" s="1" t="s">
        <v>1198</v>
      </c>
      <c r="E2" s="12" t="s">
        <v>1621</v>
      </c>
      <c r="F2" s="1" t="s">
        <v>1197</v>
      </c>
      <c r="G2" s="12" t="s">
        <v>1608</v>
      </c>
      <c r="H2" s="1" t="s">
        <v>20</v>
      </c>
      <c r="I2" s="12" t="s">
        <v>1607</v>
      </c>
      <c r="J2" s="1">
        <v>15</v>
      </c>
      <c r="K2" s="12" t="s">
        <v>1605</v>
      </c>
      <c r="L2" s="1">
        <v>11</v>
      </c>
      <c r="M2" s="23" t="s">
        <v>1606</v>
      </c>
      <c r="N2" t="str">
        <f t="shared" ref="N2:N15" si="0">CONCATENATE(A2,B2,C2,D2, E2, F2, G2,H2,I2, J2, K2, L2, M2)</f>
        <v>case 20:sRetTemplate = "ashen001";  break;  //  Ashen || FQ: Rare || 15 CR 11 HD</v>
      </c>
    </row>
    <row r="3" spans="1:14" ht="15" customHeight="1">
      <c r="A3" s="20" t="s">
        <v>1603</v>
      </c>
      <c r="B3">
        <f>SUM(B2+1)</f>
        <v>21</v>
      </c>
      <c r="C3" s="26" t="s">
        <v>1602</v>
      </c>
      <c r="D3" s="1" t="s">
        <v>1198</v>
      </c>
      <c r="E3" s="12" t="s">
        <v>1621</v>
      </c>
      <c r="F3" s="1" t="s">
        <v>1197</v>
      </c>
      <c r="G3" s="12" t="s">
        <v>1608</v>
      </c>
      <c r="H3" s="1" t="s">
        <v>20</v>
      </c>
      <c r="I3" s="12" t="s">
        <v>1607</v>
      </c>
      <c r="J3" s="1">
        <v>15</v>
      </c>
      <c r="K3" s="12" t="s">
        <v>1605</v>
      </c>
      <c r="L3" s="1">
        <v>11</v>
      </c>
      <c r="M3" s="23" t="s">
        <v>1606</v>
      </c>
      <c r="N3" t="str">
        <f t="shared" si="0"/>
        <v>case 21:sRetTemplate = "ashen001";  break;  //  Ashen || FQ: Rare || 15 CR 11 HD</v>
      </c>
    </row>
    <row r="4" spans="1:14" ht="15" customHeight="1">
      <c r="A4" s="20" t="s">
        <v>1603</v>
      </c>
      <c r="B4">
        <f t="shared" ref="B4:B15" si="1">SUM(B3+1)</f>
        <v>22</v>
      </c>
      <c r="C4" s="26" t="s">
        <v>1602</v>
      </c>
      <c r="D4" s="1" t="s">
        <v>120</v>
      </c>
      <c r="E4" s="12" t="s">
        <v>1621</v>
      </c>
      <c r="F4" s="1" t="s">
        <v>119</v>
      </c>
      <c r="G4" s="12" t="s">
        <v>1608</v>
      </c>
      <c r="H4" s="1" t="s">
        <v>73</v>
      </c>
      <c r="I4" s="12" t="s">
        <v>1607</v>
      </c>
      <c r="J4" s="1">
        <v>19</v>
      </c>
      <c r="K4" s="12" t="s">
        <v>1605</v>
      </c>
      <c r="L4" s="1">
        <v>9</v>
      </c>
      <c r="M4" s="23" t="s">
        <v>1606</v>
      </c>
      <c r="N4" t="str">
        <f t="shared" si="0"/>
        <v>case 22:sRetTemplate = "atropalscion001";  break;  //  Atropal Scion || FQ: Very Rare || 19 CR 9 HD</v>
      </c>
    </row>
    <row r="5" spans="1:14" ht="15" customHeight="1">
      <c r="A5" s="20" t="s">
        <v>1603</v>
      </c>
      <c r="B5">
        <f t="shared" si="1"/>
        <v>23</v>
      </c>
      <c r="C5" s="26" t="s">
        <v>1602</v>
      </c>
      <c r="D5" s="1" t="s">
        <v>1209</v>
      </c>
      <c r="E5" s="12" t="s">
        <v>1621</v>
      </c>
      <c r="F5" s="1" t="s">
        <v>1208</v>
      </c>
      <c r="G5" s="12" t="s">
        <v>1608</v>
      </c>
      <c r="H5" s="1" t="s">
        <v>20</v>
      </c>
      <c r="I5" s="12" t="s">
        <v>1607</v>
      </c>
      <c r="J5" s="1">
        <v>16</v>
      </c>
      <c r="K5" s="12" t="s">
        <v>1605</v>
      </c>
      <c r="L5" s="1">
        <v>10</v>
      </c>
      <c r="M5" s="23" t="s">
        <v>1606</v>
      </c>
      <c r="N5" t="str">
        <f t="shared" si="0"/>
        <v>case 23:sRetTemplate = "boneclaw001";  break;  //  Boneclaw || FQ: Rare || 16 CR 10 HD</v>
      </c>
    </row>
    <row r="6" spans="1:14" ht="15" customHeight="1">
      <c r="A6" s="20" t="s">
        <v>1603</v>
      </c>
      <c r="B6">
        <f t="shared" si="1"/>
        <v>24</v>
      </c>
      <c r="C6" s="26" t="s">
        <v>1602</v>
      </c>
      <c r="D6" s="1" t="s">
        <v>1209</v>
      </c>
      <c r="E6" s="12" t="s">
        <v>1621</v>
      </c>
      <c r="F6" s="1" t="s">
        <v>1208</v>
      </c>
      <c r="G6" s="12" t="s">
        <v>1608</v>
      </c>
      <c r="H6" s="1" t="s">
        <v>20</v>
      </c>
      <c r="I6" s="12" t="s">
        <v>1607</v>
      </c>
      <c r="J6" s="1">
        <v>16</v>
      </c>
      <c r="K6" s="12" t="s">
        <v>1605</v>
      </c>
      <c r="L6" s="1">
        <v>10</v>
      </c>
      <c r="M6" s="23" t="s">
        <v>1606</v>
      </c>
      <c r="N6" t="str">
        <f t="shared" si="0"/>
        <v>case 24:sRetTemplate = "boneclaw001";  break;  //  Boneclaw || FQ: Rare || 16 CR 10 HD</v>
      </c>
    </row>
    <row r="7" spans="1:14" ht="15" customHeight="1">
      <c r="A7" s="20" t="s">
        <v>1603</v>
      </c>
      <c r="B7">
        <f t="shared" si="1"/>
        <v>25</v>
      </c>
      <c r="C7" s="26" t="s">
        <v>1602</v>
      </c>
      <c r="D7" s="1" t="s">
        <v>114</v>
      </c>
      <c r="E7" s="12" t="s">
        <v>1621</v>
      </c>
      <c r="F7" s="1" t="s">
        <v>113</v>
      </c>
      <c r="G7" s="12" t="s">
        <v>1608</v>
      </c>
      <c r="H7" s="1" t="s">
        <v>73</v>
      </c>
      <c r="I7" s="12" t="s">
        <v>1607</v>
      </c>
      <c r="J7" s="1">
        <v>11</v>
      </c>
      <c r="K7" s="12" t="s">
        <v>1605</v>
      </c>
      <c r="L7" s="1">
        <v>10</v>
      </c>
      <c r="M7" s="23" t="s">
        <v>1606</v>
      </c>
      <c r="N7" t="str">
        <f t="shared" si="0"/>
        <v>case 25:sRetTemplate = "cinderspawn001";  break;  //  Cinderspawn || FQ: Very Rare || 11 CR 10 HD</v>
      </c>
    </row>
    <row r="8" spans="1:14" ht="15" customHeight="1">
      <c r="A8" s="20" t="s">
        <v>1603</v>
      </c>
      <c r="B8">
        <f t="shared" si="1"/>
        <v>26</v>
      </c>
      <c r="C8" s="26" t="s">
        <v>1602</v>
      </c>
      <c r="D8" s="1" t="s">
        <v>1229</v>
      </c>
      <c r="E8" s="12" t="s">
        <v>1621</v>
      </c>
      <c r="F8" s="1" t="s">
        <v>1228</v>
      </c>
      <c r="G8" s="12" t="s">
        <v>1608</v>
      </c>
      <c r="H8" s="1" t="s">
        <v>20</v>
      </c>
      <c r="I8" s="12" t="s">
        <v>1607</v>
      </c>
      <c r="J8" s="1">
        <v>15</v>
      </c>
      <c r="K8" s="12" t="s">
        <v>1605</v>
      </c>
      <c r="L8" s="1">
        <v>11</v>
      </c>
      <c r="M8" s="23" t="s">
        <v>1606</v>
      </c>
      <c r="N8" t="str">
        <f t="shared" si="0"/>
        <v>case 26:sRetTemplate = "krag_fire001";  break;  //  Krag, Fire || FQ: Rare || 15 CR 11 HD</v>
      </c>
    </row>
    <row r="9" spans="1:14" ht="15" customHeight="1">
      <c r="A9" s="20" t="s">
        <v>1603</v>
      </c>
      <c r="B9">
        <f t="shared" si="1"/>
        <v>27</v>
      </c>
      <c r="C9" s="26" t="s">
        <v>1602</v>
      </c>
      <c r="D9" s="1" t="s">
        <v>1229</v>
      </c>
      <c r="E9" s="12" t="s">
        <v>1621</v>
      </c>
      <c r="F9" s="1" t="s">
        <v>1228</v>
      </c>
      <c r="G9" s="12" t="s">
        <v>1608</v>
      </c>
      <c r="H9" s="1" t="s">
        <v>20</v>
      </c>
      <c r="I9" s="12" t="s">
        <v>1607</v>
      </c>
      <c r="J9" s="1">
        <v>15</v>
      </c>
      <c r="K9" s="12" t="s">
        <v>1605</v>
      </c>
      <c r="L9" s="1">
        <v>11</v>
      </c>
      <c r="M9" s="23" t="s">
        <v>1606</v>
      </c>
      <c r="N9" t="str">
        <f t="shared" si="0"/>
        <v>case 27:sRetTemplate = "krag_fire001";  break;  //  Krag, Fire || FQ: Rare || 15 CR 11 HD</v>
      </c>
    </row>
    <row r="10" spans="1:14" ht="15" customHeight="1">
      <c r="A10" s="20" t="s">
        <v>1603</v>
      </c>
      <c r="B10">
        <f t="shared" si="1"/>
        <v>28</v>
      </c>
      <c r="C10" s="26" t="s">
        <v>1602</v>
      </c>
      <c r="D10" s="1" t="s">
        <v>1239</v>
      </c>
      <c r="E10" s="12" t="s">
        <v>1621</v>
      </c>
      <c r="F10" s="1" t="s">
        <v>1238</v>
      </c>
      <c r="G10" s="12" t="s">
        <v>1608</v>
      </c>
      <c r="H10" s="1" t="s">
        <v>62</v>
      </c>
      <c r="I10" s="12" t="s">
        <v>1607</v>
      </c>
      <c r="J10" s="1">
        <v>11</v>
      </c>
      <c r="K10" s="12" t="s">
        <v>1605</v>
      </c>
      <c r="L10" s="1">
        <v>9</v>
      </c>
      <c r="M10" s="23" t="s">
        <v>1606</v>
      </c>
      <c r="N10" t="str">
        <f t="shared" si="0"/>
        <v>case 28:sRetTemplate = "namech_rogue001";  break;  //  Namech, Rogue || FQ: Uncommon || 11 CR 9 HD</v>
      </c>
    </row>
    <row r="11" spans="1:14" ht="15" customHeight="1">
      <c r="A11" s="20" t="s">
        <v>1603</v>
      </c>
      <c r="B11">
        <f t="shared" si="1"/>
        <v>29</v>
      </c>
      <c r="C11" s="26" t="s">
        <v>1602</v>
      </c>
      <c r="D11" s="1" t="s">
        <v>1239</v>
      </c>
      <c r="E11" s="12" t="s">
        <v>1621</v>
      </c>
      <c r="F11" s="1" t="s">
        <v>1238</v>
      </c>
      <c r="G11" s="12" t="s">
        <v>1608</v>
      </c>
      <c r="H11" s="1" t="s">
        <v>62</v>
      </c>
      <c r="I11" s="12" t="s">
        <v>1607</v>
      </c>
      <c r="J11" s="1">
        <v>11</v>
      </c>
      <c r="K11" s="12" t="s">
        <v>1605</v>
      </c>
      <c r="L11" s="1">
        <v>9</v>
      </c>
      <c r="M11" s="23" t="s">
        <v>1606</v>
      </c>
      <c r="N11" t="str">
        <f t="shared" si="0"/>
        <v>case 29:sRetTemplate = "namech_rogue001";  break;  //  Namech, Rogue || FQ: Uncommon || 11 CR 9 HD</v>
      </c>
    </row>
    <row r="12" spans="1:14" ht="15" customHeight="1">
      <c r="A12" s="20" t="s">
        <v>1603</v>
      </c>
      <c r="B12">
        <f t="shared" si="1"/>
        <v>30</v>
      </c>
      <c r="C12" s="26" t="s">
        <v>1602</v>
      </c>
      <c r="D12" s="1" t="s">
        <v>1239</v>
      </c>
      <c r="E12" s="12" t="s">
        <v>1621</v>
      </c>
      <c r="F12" s="1" t="s">
        <v>1238</v>
      </c>
      <c r="G12" s="12" t="s">
        <v>1608</v>
      </c>
      <c r="H12" s="1" t="s">
        <v>62</v>
      </c>
      <c r="I12" s="12" t="s">
        <v>1607</v>
      </c>
      <c r="J12" s="1">
        <v>11</v>
      </c>
      <c r="K12" s="12" t="s">
        <v>1605</v>
      </c>
      <c r="L12" s="1">
        <v>9</v>
      </c>
      <c r="M12" s="23" t="s">
        <v>1606</v>
      </c>
      <c r="N12" t="str">
        <f t="shared" si="0"/>
        <v>case 30:sRetTemplate = "namech_rogue001";  break;  //  Namech, Rogue || FQ: Uncommon || 11 CR 9 HD</v>
      </c>
    </row>
    <row r="13" spans="1:14" ht="15" customHeight="1">
      <c r="A13" s="20" t="s">
        <v>1603</v>
      </c>
      <c r="B13">
        <f t="shared" si="1"/>
        <v>31</v>
      </c>
      <c r="C13" s="26" t="s">
        <v>1602</v>
      </c>
      <c r="D13" s="1" t="s">
        <v>1239</v>
      </c>
      <c r="E13" s="12" t="s">
        <v>1621</v>
      </c>
      <c r="F13" s="1" t="s">
        <v>1238</v>
      </c>
      <c r="G13" s="12" t="s">
        <v>1608</v>
      </c>
      <c r="H13" s="1" t="s">
        <v>62</v>
      </c>
      <c r="I13" s="12" t="s">
        <v>1607</v>
      </c>
      <c r="J13" s="1">
        <v>11</v>
      </c>
      <c r="K13" s="12" t="s">
        <v>1605</v>
      </c>
      <c r="L13" s="1">
        <v>9</v>
      </c>
      <c r="M13" s="23" t="s">
        <v>1606</v>
      </c>
      <c r="N13" t="str">
        <f t="shared" si="0"/>
        <v>case 31:sRetTemplate = "namech_rogue001";  break;  //  Namech, Rogue || FQ: Uncommon || 11 CR 9 HD</v>
      </c>
    </row>
    <row r="14" spans="1:14" ht="15" customHeight="1">
      <c r="A14" s="20" t="s">
        <v>1603</v>
      </c>
      <c r="B14">
        <f t="shared" si="1"/>
        <v>32</v>
      </c>
      <c r="C14" s="26" t="s">
        <v>1602</v>
      </c>
      <c r="D14" s="1" t="s">
        <v>105</v>
      </c>
      <c r="E14" s="12" t="s">
        <v>1621</v>
      </c>
      <c r="F14" s="1" t="s">
        <v>104</v>
      </c>
      <c r="G14" s="12" t="s">
        <v>1608</v>
      </c>
      <c r="H14" s="1" t="s">
        <v>73</v>
      </c>
      <c r="I14" s="12" t="s">
        <v>1607</v>
      </c>
      <c r="J14" s="1">
        <v>11</v>
      </c>
      <c r="K14" s="12" t="s">
        <v>1605</v>
      </c>
      <c r="L14" s="1">
        <v>9</v>
      </c>
      <c r="M14" s="23" t="s">
        <v>1606</v>
      </c>
      <c r="N14" t="str">
        <f t="shared" si="0"/>
        <v>case 32:sRetTemplate = "shadow002";  break;  //  Shadow, Greater || FQ: Very Rare || 11 CR 9 HD</v>
      </c>
    </row>
    <row r="15" spans="1:14" ht="15" customHeight="1" thickBot="1">
      <c r="A15" s="20" t="s">
        <v>1603</v>
      </c>
      <c r="B15">
        <f t="shared" si="1"/>
        <v>33</v>
      </c>
      <c r="C15" s="26" t="s">
        <v>1602</v>
      </c>
      <c r="D15" s="4" t="s">
        <v>149</v>
      </c>
      <c r="E15" s="12" t="s">
        <v>1621</v>
      </c>
      <c r="F15" s="4" t="s">
        <v>148</v>
      </c>
      <c r="G15" s="12" t="s">
        <v>1608</v>
      </c>
      <c r="H15" s="4" t="s">
        <v>73</v>
      </c>
      <c r="I15" s="12" t="s">
        <v>1607</v>
      </c>
      <c r="J15" s="4">
        <v>23</v>
      </c>
      <c r="K15" s="12" t="s">
        <v>1605</v>
      </c>
      <c r="L15" s="4">
        <v>16</v>
      </c>
      <c r="M15" s="23" t="s">
        <v>1606</v>
      </c>
      <c r="N15" t="str">
        <f t="shared" si="0"/>
        <v>case 33:sRetTemplate = "ar_wraith002";  break;  //  Wraith, Dread || FQ: Very Rare || 23 CR 16 HD</v>
      </c>
    </row>
    <row r="16" spans="1:14" ht="15" customHeight="1">
      <c r="A16" s="20" t="s">
        <v>1603</v>
      </c>
      <c r="B16">
        <f>SUM(B15+1)</f>
        <v>34</v>
      </c>
      <c r="C16" s="26" t="s">
        <v>1602</v>
      </c>
      <c r="D16" s="1" t="s">
        <v>769</v>
      </c>
      <c r="E16" s="27" t="s">
        <v>1621</v>
      </c>
      <c r="F16" s="1" t="s">
        <v>768</v>
      </c>
      <c r="G16" s="1" t="s">
        <v>1608</v>
      </c>
      <c r="H16" s="1" t="s">
        <v>73</v>
      </c>
      <c r="I16" s="28" t="s">
        <v>1607</v>
      </c>
      <c r="J16" s="1">
        <v>15</v>
      </c>
      <c r="K16" s="12" t="s">
        <v>1605</v>
      </c>
      <c r="L16" s="1">
        <v>14</v>
      </c>
      <c r="M16" s="23" t="s">
        <v>1606</v>
      </c>
      <c r="N16" t="str">
        <f>CONCATENATE(A16,B16, C16, D16, E16, F16, G16, H16, ,I16, J16, K16, L16, M16)</f>
        <v>case 34:sRetTemplate = "ar_sout_001";  break;  //  So-Ut (Rampager) || FQ: Very Rare || 15 CR 14 HD</v>
      </c>
    </row>
  </sheetData>
  <sortState ref="A2:N19">
    <sortCondition ref="F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A2" sqref="A2:XFD2"/>
    </sheetView>
  </sheetViews>
  <sheetFormatPr defaultColWidth="21.7109375" defaultRowHeight="15" customHeight="1"/>
  <cols>
    <col min="1" max="1" width="6.42578125" customWidth="1"/>
    <col min="2" max="2" width="9.140625" customWidth="1"/>
    <col min="3" max="3" width="16.85546875" customWidth="1"/>
    <col min="5" max="5" width="12.42578125" customWidth="1"/>
    <col min="6" max="6" width="18.140625" customWidth="1"/>
    <col min="7" max="7" width="7.42578125" customWidth="1"/>
    <col min="8" max="8" width="15.140625" customWidth="1"/>
    <col min="9" max="9" width="3.7109375" customWidth="1"/>
    <col min="10" max="10" width="8.85546875" customWidth="1"/>
    <col min="11" max="11" width="5.7109375" customWidth="1"/>
    <col min="12" max="12" width="10.85546875" customWidth="1"/>
    <col min="13" max="13" width="5.5703125" customWidth="1"/>
    <col min="14" max="14" width="101.140625" customWidth="1"/>
  </cols>
  <sheetData>
    <row r="1" spans="1:14" ht="15" customHeight="1" thickBot="1">
      <c r="A1" s="23" t="s">
        <v>1632</v>
      </c>
      <c r="B1" s="23" t="s">
        <v>1615</v>
      </c>
      <c r="C1" s="23" t="s">
        <v>1633</v>
      </c>
      <c r="D1" s="34" t="s">
        <v>1</v>
      </c>
      <c r="E1" s="38" t="s">
        <v>1617</v>
      </c>
      <c r="F1" s="34" t="s">
        <v>0</v>
      </c>
      <c r="G1" s="39" t="s">
        <v>1618</v>
      </c>
      <c r="H1" s="34" t="s">
        <v>5</v>
      </c>
      <c r="I1" s="40" t="s">
        <v>1629</v>
      </c>
      <c r="J1" s="34" t="s">
        <v>7</v>
      </c>
      <c r="K1" s="44" t="s">
        <v>1619</v>
      </c>
      <c r="L1" s="34" t="s">
        <v>1628</v>
      </c>
      <c r="M1" s="23" t="s">
        <v>1620</v>
      </c>
      <c r="N1" s="23" t="s">
        <v>1614</v>
      </c>
    </row>
    <row r="2" spans="1:14" ht="15" customHeight="1">
      <c r="A2" s="20" t="s">
        <v>1603</v>
      </c>
      <c r="B2">
        <v>21</v>
      </c>
      <c r="C2" s="26" t="s">
        <v>1602</v>
      </c>
      <c r="D2" s="1" t="s">
        <v>1211</v>
      </c>
      <c r="E2" s="12" t="s">
        <v>1621</v>
      </c>
      <c r="F2" s="1" t="s">
        <v>1210</v>
      </c>
      <c r="G2" s="12" t="s">
        <v>1608</v>
      </c>
      <c r="H2" s="1" t="s">
        <v>20</v>
      </c>
      <c r="I2" s="12" t="s">
        <v>1607</v>
      </c>
      <c r="J2" s="1">
        <v>22</v>
      </c>
      <c r="K2" s="12" t="s">
        <v>1605</v>
      </c>
      <c r="L2" s="1">
        <v>17</v>
      </c>
      <c r="M2" s="23" t="s">
        <v>1606</v>
      </c>
      <c r="N2" t="str">
        <f>CONCATENATE(A2,B2,C2,D2, E2, F2, G2,H2,I2, J2, K2, L2, M2)</f>
        <v>case 21:sRetTemplate = "boneyard001";  break;  //  Boneyard || FQ: Rare || 22 CR 17 HD</v>
      </c>
    </row>
    <row r="3" spans="1:14" ht="15" customHeight="1">
      <c r="A3" s="20" t="s">
        <v>1603</v>
      </c>
      <c r="B3">
        <f>SUM(B2+1)</f>
        <v>22</v>
      </c>
      <c r="C3" s="26" t="s">
        <v>1602</v>
      </c>
      <c r="D3" s="1" t="s">
        <v>1198</v>
      </c>
      <c r="E3" s="12" t="s">
        <v>1621</v>
      </c>
      <c r="F3" s="1" t="s">
        <v>1197</v>
      </c>
      <c r="G3" s="12" t="s">
        <v>1608</v>
      </c>
      <c r="H3" s="1" t="s">
        <v>20</v>
      </c>
      <c r="I3" s="12" t="s">
        <v>1607</v>
      </c>
      <c r="J3" s="1">
        <v>15</v>
      </c>
      <c r="K3" s="12" t="s">
        <v>1605</v>
      </c>
      <c r="L3" s="1">
        <v>11</v>
      </c>
      <c r="M3" s="23" t="s">
        <v>1606</v>
      </c>
      <c r="N3" t="str">
        <f t="shared" ref="N3:N15" si="0">CONCATENATE(A3,B3,C3,D3, E3, F3, G3,H3,I3, J3, K3, L3, M3)</f>
        <v>case 22:sRetTemplate = "ashen001";  break;  //  Ashen || FQ: Rare || 15 CR 11 HD</v>
      </c>
    </row>
    <row r="4" spans="1:14" ht="15" customHeight="1">
      <c r="A4" s="20" t="s">
        <v>1603</v>
      </c>
      <c r="B4">
        <f t="shared" ref="B4:B15" si="1">SUM(B3+1)</f>
        <v>23</v>
      </c>
      <c r="C4" s="26" t="s">
        <v>1602</v>
      </c>
      <c r="D4" s="1" t="s">
        <v>1229</v>
      </c>
      <c r="E4" s="12" t="s">
        <v>1621</v>
      </c>
      <c r="F4" s="1" t="s">
        <v>1228</v>
      </c>
      <c r="G4" s="12" t="s">
        <v>1608</v>
      </c>
      <c r="H4" s="1" t="s">
        <v>20</v>
      </c>
      <c r="I4" s="12" t="s">
        <v>1607</v>
      </c>
      <c r="J4" s="1">
        <v>15</v>
      </c>
      <c r="K4" s="12" t="s">
        <v>1605</v>
      </c>
      <c r="L4" s="1">
        <v>11</v>
      </c>
      <c r="M4" s="23" t="s">
        <v>1606</v>
      </c>
      <c r="N4" t="str">
        <f t="shared" si="0"/>
        <v>case 23:sRetTemplate = "krag_fire001";  break;  //  Krag, Fire || FQ: Rare || 15 CR 11 HD</v>
      </c>
    </row>
    <row r="5" spans="1:14" ht="15" customHeight="1">
      <c r="A5" s="20" t="s">
        <v>1603</v>
      </c>
      <c r="B5">
        <f t="shared" si="1"/>
        <v>24</v>
      </c>
      <c r="C5" s="26" t="s">
        <v>1602</v>
      </c>
      <c r="D5" s="1" t="s">
        <v>1209</v>
      </c>
      <c r="E5" s="12" t="s">
        <v>1621</v>
      </c>
      <c r="F5" s="1" t="s">
        <v>1208</v>
      </c>
      <c r="G5" s="12" t="s">
        <v>1608</v>
      </c>
      <c r="H5" s="1" t="s">
        <v>20</v>
      </c>
      <c r="I5" s="12" t="s">
        <v>1607</v>
      </c>
      <c r="J5" s="1">
        <v>16</v>
      </c>
      <c r="K5" s="12" t="s">
        <v>1605</v>
      </c>
      <c r="L5" s="1">
        <v>10</v>
      </c>
      <c r="M5" s="23" t="s">
        <v>1606</v>
      </c>
      <c r="N5" t="str">
        <f t="shared" si="0"/>
        <v>case 24:sRetTemplate = "boneclaw001";  break;  //  Boneclaw || FQ: Rare || 16 CR 10 HD</v>
      </c>
    </row>
    <row r="6" spans="1:14" ht="15" customHeight="1">
      <c r="A6" s="20" t="s">
        <v>1603</v>
      </c>
      <c r="B6">
        <f t="shared" si="1"/>
        <v>25</v>
      </c>
      <c r="C6" s="26" t="s">
        <v>1602</v>
      </c>
      <c r="D6" s="1" t="s">
        <v>1211</v>
      </c>
      <c r="E6" s="12" t="s">
        <v>1621</v>
      </c>
      <c r="F6" s="1" t="s">
        <v>1210</v>
      </c>
      <c r="G6" s="12" t="s">
        <v>1608</v>
      </c>
      <c r="H6" s="1" t="s">
        <v>20</v>
      </c>
      <c r="I6" s="12" t="s">
        <v>1607</v>
      </c>
      <c r="J6" s="1">
        <v>22</v>
      </c>
      <c r="K6" s="12" t="s">
        <v>1605</v>
      </c>
      <c r="L6" s="1">
        <v>17</v>
      </c>
      <c r="M6" s="23" t="s">
        <v>1606</v>
      </c>
      <c r="N6" t="str">
        <f>CONCATENATE(A6,B6,C6,D6, E6, F6, G6,H6,I6, J6, K6, L6, M6)</f>
        <v>case 25:sRetTemplate = "boneyard001";  break;  //  Boneyard || FQ: Rare || 22 CR 17 HD</v>
      </c>
    </row>
    <row r="7" spans="1:14" ht="15" customHeight="1">
      <c r="A7" s="20" t="s">
        <v>1603</v>
      </c>
      <c r="B7">
        <f t="shared" si="1"/>
        <v>26</v>
      </c>
      <c r="C7" s="26" t="s">
        <v>1602</v>
      </c>
      <c r="D7" s="1" t="s">
        <v>1198</v>
      </c>
      <c r="E7" s="12" t="s">
        <v>1621</v>
      </c>
      <c r="F7" s="1" t="s">
        <v>1197</v>
      </c>
      <c r="G7" s="12" t="s">
        <v>1608</v>
      </c>
      <c r="H7" s="1" t="s">
        <v>20</v>
      </c>
      <c r="I7" s="12" t="s">
        <v>1607</v>
      </c>
      <c r="J7" s="1">
        <v>15</v>
      </c>
      <c r="K7" s="12" t="s">
        <v>1605</v>
      </c>
      <c r="L7" s="1">
        <v>11</v>
      </c>
      <c r="M7" s="23" t="s">
        <v>1606</v>
      </c>
      <c r="N7" t="str">
        <f t="shared" ref="N7:N9" si="2">CONCATENATE(A7,B7,C7,D7, E7, F7, G7,H7,I7, J7, K7, L7, M7)</f>
        <v>case 26:sRetTemplate = "ashen001";  break;  //  Ashen || FQ: Rare || 15 CR 11 HD</v>
      </c>
    </row>
    <row r="8" spans="1:14" ht="15" customHeight="1">
      <c r="A8" s="20" t="s">
        <v>1603</v>
      </c>
      <c r="B8">
        <f t="shared" si="1"/>
        <v>27</v>
      </c>
      <c r="C8" s="26" t="s">
        <v>1602</v>
      </c>
      <c r="D8" s="1" t="s">
        <v>1229</v>
      </c>
      <c r="E8" s="12" t="s">
        <v>1621</v>
      </c>
      <c r="F8" s="1" t="s">
        <v>1228</v>
      </c>
      <c r="G8" s="12" t="s">
        <v>1608</v>
      </c>
      <c r="H8" s="1" t="s">
        <v>20</v>
      </c>
      <c r="I8" s="12" t="s">
        <v>1607</v>
      </c>
      <c r="J8" s="1">
        <v>15</v>
      </c>
      <c r="K8" s="12" t="s">
        <v>1605</v>
      </c>
      <c r="L8" s="1">
        <v>11</v>
      </c>
      <c r="M8" s="23" t="s">
        <v>1606</v>
      </c>
      <c r="N8" t="str">
        <f t="shared" si="2"/>
        <v>case 27:sRetTemplate = "krag_fire001";  break;  //  Krag, Fire || FQ: Rare || 15 CR 11 HD</v>
      </c>
    </row>
    <row r="9" spans="1:14" ht="15" customHeight="1">
      <c r="A9" s="20" t="s">
        <v>1603</v>
      </c>
      <c r="B9">
        <f t="shared" si="1"/>
        <v>28</v>
      </c>
      <c r="C9" s="26" t="s">
        <v>1602</v>
      </c>
      <c r="D9" s="1" t="s">
        <v>1209</v>
      </c>
      <c r="E9" s="12" t="s">
        <v>1621</v>
      </c>
      <c r="F9" s="1" t="s">
        <v>1208</v>
      </c>
      <c r="G9" s="12" t="s">
        <v>1608</v>
      </c>
      <c r="H9" s="1" t="s">
        <v>20</v>
      </c>
      <c r="I9" s="12" t="s">
        <v>1607</v>
      </c>
      <c r="J9" s="1">
        <v>16</v>
      </c>
      <c r="K9" s="12" t="s">
        <v>1605</v>
      </c>
      <c r="L9" s="1">
        <v>10</v>
      </c>
      <c r="M9" s="23" t="s">
        <v>1606</v>
      </c>
      <c r="N9" t="str">
        <f t="shared" si="2"/>
        <v>case 28:sRetTemplate = "boneclaw001";  break;  //  Boneclaw || FQ: Rare || 16 CR 10 HD</v>
      </c>
    </row>
    <row r="10" spans="1:14" ht="15" customHeight="1">
      <c r="A10" s="20" t="s">
        <v>1603</v>
      </c>
      <c r="B10">
        <f t="shared" si="1"/>
        <v>29</v>
      </c>
      <c r="C10" s="26" t="s">
        <v>1602</v>
      </c>
      <c r="D10" s="1" t="s">
        <v>1200</v>
      </c>
      <c r="E10" s="12" t="s">
        <v>1621</v>
      </c>
      <c r="F10" s="1" t="s">
        <v>1199</v>
      </c>
      <c r="G10" s="12" t="s">
        <v>1608</v>
      </c>
      <c r="H10" s="1" t="s">
        <v>73</v>
      </c>
      <c r="I10" s="12" t="s">
        <v>1607</v>
      </c>
      <c r="J10" s="1">
        <v>24</v>
      </c>
      <c r="K10" s="12" t="s">
        <v>1605</v>
      </c>
      <c r="L10" s="1">
        <v>20</v>
      </c>
      <c r="M10" s="23" t="s">
        <v>1606</v>
      </c>
      <c r="N10" t="str">
        <f t="shared" si="0"/>
        <v>case 29:sRetTemplate = "ashen002";  break;  //  Ashen, Evolved || FQ: Very Rare || 24 CR 20 HD</v>
      </c>
    </row>
    <row r="11" spans="1:14" ht="15" customHeight="1">
      <c r="A11" s="20" t="s">
        <v>1603</v>
      </c>
      <c r="B11">
        <f t="shared" si="1"/>
        <v>30</v>
      </c>
      <c r="C11" s="26" t="s">
        <v>1602</v>
      </c>
      <c r="D11" s="1" t="s">
        <v>137</v>
      </c>
      <c r="E11" s="12" t="s">
        <v>1621</v>
      </c>
      <c r="F11" s="1" t="s">
        <v>136</v>
      </c>
      <c r="G11" s="12" t="s">
        <v>1608</v>
      </c>
      <c r="H11" s="1" t="s">
        <v>73</v>
      </c>
      <c r="I11" s="12" t="s">
        <v>1607</v>
      </c>
      <c r="J11" s="1">
        <v>17</v>
      </c>
      <c r="K11" s="12" t="s">
        <v>1605</v>
      </c>
      <c r="L11" s="1">
        <v>20</v>
      </c>
      <c r="M11" s="23" t="s">
        <v>1606</v>
      </c>
      <c r="N11" t="str">
        <f t="shared" si="0"/>
        <v>case 30:sRetTemplate = "hulkcorpse001";  break;  //  Hulking Corpse || FQ: Very Rare || 17 CR 20 HD</v>
      </c>
    </row>
    <row r="12" spans="1:14" ht="15" customHeight="1">
      <c r="A12" s="20" t="s">
        <v>1603</v>
      </c>
      <c r="B12">
        <f t="shared" si="1"/>
        <v>31</v>
      </c>
      <c r="C12" s="26" t="s">
        <v>1602</v>
      </c>
      <c r="D12" s="1" t="s">
        <v>1253</v>
      </c>
      <c r="E12" s="12" t="s">
        <v>1621</v>
      </c>
      <c r="F12" s="1" t="s">
        <v>1252</v>
      </c>
      <c r="G12" s="12" t="s">
        <v>1608</v>
      </c>
      <c r="H12" s="1" t="s">
        <v>73</v>
      </c>
      <c r="I12" s="12" t="s">
        <v>1607</v>
      </c>
      <c r="J12" s="1">
        <v>20</v>
      </c>
      <c r="K12" s="12" t="s">
        <v>1605</v>
      </c>
      <c r="L12" s="1">
        <v>18</v>
      </c>
      <c r="M12" s="23" t="s">
        <v>1606</v>
      </c>
      <c r="N12" t="str">
        <f t="shared" si="0"/>
        <v>case 31:sRetTemplate = "slaughterwight01";  break;  //  Slaughter Wight || FQ: Very Rare || 20 CR 18 HD</v>
      </c>
    </row>
    <row r="13" spans="1:14" ht="15" customHeight="1">
      <c r="A13" s="20" t="s">
        <v>1603</v>
      </c>
      <c r="B13">
        <f t="shared" si="1"/>
        <v>32</v>
      </c>
      <c r="C13" s="26" t="s">
        <v>1602</v>
      </c>
      <c r="D13" s="1" t="s">
        <v>151</v>
      </c>
      <c r="E13" s="12" t="s">
        <v>1621</v>
      </c>
      <c r="F13" s="1" t="s">
        <v>150</v>
      </c>
      <c r="G13" s="12" t="s">
        <v>1608</v>
      </c>
      <c r="H13" s="1" t="s">
        <v>73</v>
      </c>
      <c r="I13" s="12" t="s">
        <v>1607</v>
      </c>
      <c r="J13" s="1">
        <v>23</v>
      </c>
      <c r="K13" s="12" t="s">
        <v>1605</v>
      </c>
      <c r="L13" s="1">
        <v>17</v>
      </c>
      <c r="M13" s="23" t="s">
        <v>1606</v>
      </c>
      <c r="N13" t="str">
        <f t="shared" si="0"/>
        <v>case 32:sRetTemplate = "dreamvestige001";  break;  //  Dream Vestige || FQ: Very Rare || 23 CR 17 HD</v>
      </c>
    </row>
    <row r="14" spans="1:14" ht="15" customHeight="1">
      <c r="A14" s="20" t="s">
        <v>1603</v>
      </c>
      <c r="B14">
        <f t="shared" si="1"/>
        <v>33</v>
      </c>
      <c r="C14" s="26" t="s">
        <v>1602</v>
      </c>
      <c r="D14" s="1" t="s">
        <v>149</v>
      </c>
      <c r="E14" s="12" t="s">
        <v>1621</v>
      </c>
      <c r="F14" s="1" t="s">
        <v>148</v>
      </c>
      <c r="G14" s="12" t="s">
        <v>1608</v>
      </c>
      <c r="H14" s="1" t="s">
        <v>73</v>
      </c>
      <c r="I14" s="12" t="s">
        <v>1607</v>
      </c>
      <c r="J14" s="1">
        <v>23</v>
      </c>
      <c r="K14" s="12" t="s">
        <v>1605</v>
      </c>
      <c r="L14" s="1">
        <v>16</v>
      </c>
      <c r="M14" s="23" t="s">
        <v>1606</v>
      </c>
      <c r="N14" t="str">
        <f t="shared" si="0"/>
        <v>case 33:sRetTemplate = "ar_wraith002";  break;  //  Wraith, Dread || FQ: Very Rare || 23 CR 16 HD</v>
      </c>
    </row>
    <row r="15" spans="1:14" ht="15" customHeight="1">
      <c r="A15" s="20" t="s">
        <v>1603</v>
      </c>
      <c r="B15">
        <f t="shared" si="1"/>
        <v>34</v>
      </c>
      <c r="C15" s="26" t="s">
        <v>1602</v>
      </c>
      <c r="D15" s="1" t="s">
        <v>120</v>
      </c>
      <c r="E15" s="12" t="s">
        <v>1621</v>
      </c>
      <c r="F15" s="1" t="s">
        <v>119</v>
      </c>
      <c r="G15" s="12" t="s">
        <v>1608</v>
      </c>
      <c r="H15" s="1" t="s">
        <v>73</v>
      </c>
      <c r="I15" s="12" t="s">
        <v>1607</v>
      </c>
      <c r="J15" s="1">
        <v>19</v>
      </c>
      <c r="K15" s="12" t="s">
        <v>1605</v>
      </c>
      <c r="L15" s="1">
        <v>9</v>
      </c>
      <c r="M15" s="23" t="s">
        <v>1606</v>
      </c>
      <c r="N15" t="str">
        <f t="shared" si="0"/>
        <v>case 34:sRetTemplate = "atropalscion001";  break;  //  Atropal Scion || FQ: Very Rare || 19 CR 9 HD</v>
      </c>
    </row>
    <row r="16" spans="1:14" ht="15" customHeight="1">
      <c r="A16" s="20" t="s">
        <v>1603</v>
      </c>
      <c r="B16">
        <f>SUM(B15+1)</f>
        <v>35</v>
      </c>
      <c r="C16" s="26" t="s">
        <v>1602</v>
      </c>
      <c r="D16" s="1" t="s">
        <v>769</v>
      </c>
      <c r="E16" s="27" t="s">
        <v>1621</v>
      </c>
      <c r="F16" s="1" t="s">
        <v>768</v>
      </c>
      <c r="G16" s="1" t="s">
        <v>1608</v>
      </c>
      <c r="H16" s="1" t="s">
        <v>73</v>
      </c>
      <c r="I16" s="28" t="s">
        <v>1607</v>
      </c>
      <c r="J16" s="1">
        <v>15</v>
      </c>
      <c r="K16" s="12" t="s">
        <v>1605</v>
      </c>
      <c r="L16" s="1">
        <v>14</v>
      </c>
      <c r="M16" s="23" t="s">
        <v>1606</v>
      </c>
      <c r="N16" t="str">
        <f>CONCATENATE(A16,B16, C16, D16, E16, F16, G16, H16, ,I16, J16, K16, L16, M16)</f>
        <v>case 35:sRetTemplate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K2" sqref="K1:K2"/>
    </sheetView>
  </sheetViews>
  <sheetFormatPr defaultColWidth="12.5703125" defaultRowHeight="15" customHeight="1"/>
  <cols>
    <col min="1" max="1" width="6.140625" bestFit="1" customWidth="1"/>
    <col min="2" max="2" width="9.85546875" customWidth="1"/>
    <col min="3" max="3" width="18.5703125" customWidth="1"/>
    <col min="4" max="4" width="17.42578125" customWidth="1"/>
    <col min="5" max="5" width="13.85546875" customWidth="1"/>
    <col min="6" max="6" width="31.28515625" customWidth="1"/>
    <col min="7" max="7" width="8" customWidth="1"/>
    <col min="8" max="8" width="13.7109375" customWidth="1"/>
    <col min="9" max="9" width="3.85546875" customWidth="1"/>
    <col min="10" max="10" width="11.140625" customWidth="1"/>
    <col min="11" max="11" width="5.28515625" customWidth="1"/>
    <col min="12" max="12" width="9.42578125" customWidth="1"/>
    <col min="13" max="13" width="6.28515625" customWidth="1"/>
    <col min="14" max="14" width="94.140625" customWidth="1"/>
  </cols>
  <sheetData>
    <row r="1" spans="1:14" ht="15" customHeight="1">
      <c r="A1" s="33" t="s">
        <v>1632</v>
      </c>
      <c r="B1" s="34" t="s">
        <v>1615</v>
      </c>
      <c r="C1" s="34" t="s">
        <v>1633</v>
      </c>
      <c r="D1" s="34" t="s">
        <v>1</v>
      </c>
      <c r="E1" s="35" t="s">
        <v>1617</v>
      </c>
      <c r="F1" s="34" t="s">
        <v>0</v>
      </c>
      <c r="G1" s="34" t="s">
        <v>1618</v>
      </c>
      <c r="H1" s="34" t="s">
        <v>5</v>
      </c>
      <c r="I1" s="35" t="s">
        <v>1629</v>
      </c>
      <c r="J1" s="34" t="s">
        <v>7</v>
      </c>
      <c r="K1" s="34" t="s">
        <v>1619</v>
      </c>
      <c r="L1" s="34" t="s">
        <v>1628</v>
      </c>
      <c r="M1" s="34" t="s">
        <v>1620</v>
      </c>
      <c r="N1" s="34" t="s">
        <v>1614</v>
      </c>
    </row>
    <row r="2" spans="1:14" ht="15" customHeight="1">
      <c r="A2" s="14" t="s">
        <v>1603</v>
      </c>
      <c r="B2" s="1">
        <v>16</v>
      </c>
      <c r="C2" s="27" t="s">
        <v>1602</v>
      </c>
      <c r="D2" s="1" t="s">
        <v>1200</v>
      </c>
      <c r="E2" s="1" t="s">
        <v>1621</v>
      </c>
      <c r="F2" s="1" t="s">
        <v>1199</v>
      </c>
      <c r="G2" s="1" t="s">
        <v>1608</v>
      </c>
      <c r="H2" s="1" t="s">
        <v>73</v>
      </c>
      <c r="I2" s="1" t="s">
        <v>1607</v>
      </c>
      <c r="J2" s="1">
        <v>24</v>
      </c>
      <c r="K2" s="1" t="s">
        <v>1605</v>
      </c>
      <c r="L2" s="1">
        <v>20</v>
      </c>
      <c r="M2" s="1" t="s">
        <v>1606</v>
      </c>
      <c r="N2" s="1" t="str">
        <f>CONCATENATE(A2,B2,C2,D2, E2, F2, G2,H2,I2, J2, K2, L2, M2)</f>
        <v>case 16:sRetTemplate = "ashen002";  break;  //  Ashen, Evolved || FQ: Very Rare || 24 CR 20 HD</v>
      </c>
    </row>
    <row r="3" spans="1:14" ht="15" customHeight="1">
      <c r="A3" s="14" t="s">
        <v>1603</v>
      </c>
      <c r="B3" s="1">
        <f>SUM(B2+1)</f>
        <v>17</v>
      </c>
      <c r="C3" s="27" t="s">
        <v>1602</v>
      </c>
      <c r="D3" s="1" t="s">
        <v>1211</v>
      </c>
      <c r="E3" s="1" t="s">
        <v>1621</v>
      </c>
      <c r="F3" s="1" t="s">
        <v>1210</v>
      </c>
      <c r="G3" s="1" t="s">
        <v>1608</v>
      </c>
      <c r="H3" s="1" t="s">
        <v>20</v>
      </c>
      <c r="I3" s="1" t="s">
        <v>1607</v>
      </c>
      <c r="J3" s="1">
        <v>22</v>
      </c>
      <c r="K3" s="1" t="s">
        <v>1605</v>
      </c>
      <c r="L3" s="1">
        <v>17</v>
      </c>
      <c r="M3" s="1" t="s">
        <v>1606</v>
      </c>
      <c r="N3" s="1" t="str">
        <f t="shared" ref="N3:N18" si="0">CONCATENATE(A3,B3,C3,D3, E3, F3, G3,H3,I3, J3, K3, L3, M3)</f>
        <v>case 17:sRetTemplate = "boneyard001";  break;  //  Boneyard || FQ: Rare || 22 CR 17 HD</v>
      </c>
    </row>
    <row r="4" spans="1:14" ht="15" customHeight="1">
      <c r="A4" s="14" t="s">
        <v>1603</v>
      </c>
      <c r="B4" s="1">
        <f t="shared" ref="B4:B18" si="1">SUM(B3+1)</f>
        <v>18</v>
      </c>
      <c r="C4" s="27" t="s">
        <v>1602</v>
      </c>
      <c r="D4" s="1" t="s">
        <v>1211</v>
      </c>
      <c r="E4" s="1" t="s">
        <v>1621</v>
      </c>
      <c r="F4" s="1" t="s">
        <v>1210</v>
      </c>
      <c r="G4" s="1" t="s">
        <v>1608</v>
      </c>
      <c r="H4" s="1" t="s">
        <v>20</v>
      </c>
      <c r="I4" s="1" t="s">
        <v>1607</v>
      </c>
      <c r="J4" s="1">
        <v>22</v>
      </c>
      <c r="K4" s="1" t="s">
        <v>1605</v>
      </c>
      <c r="L4" s="1">
        <v>17</v>
      </c>
      <c r="M4" s="1" t="s">
        <v>1606</v>
      </c>
      <c r="N4" s="1" t="str">
        <f t="shared" si="0"/>
        <v>case 18:sRetTemplate = "boneyard001";  break;  //  Boneyard || FQ: Rare || 22 CR 17 HD</v>
      </c>
    </row>
    <row r="5" spans="1:14" ht="15" customHeight="1">
      <c r="A5" s="14" t="s">
        <v>1603</v>
      </c>
      <c r="B5" s="1">
        <f t="shared" si="1"/>
        <v>19</v>
      </c>
      <c r="C5" s="27" t="s">
        <v>1602</v>
      </c>
      <c r="D5" s="1" t="s">
        <v>1211</v>
      </c>
      <c r="E5" s="1" t="s">
        <v>1621</v>
      </c>
      <c r="F5" s="1" t="s">
        <v>1210</v>
      </c>
      <c r="G5" s="1" t="s">
        <v>1608</v>
      </c>
      <c r="H5" s="1" t="s">
        <v>20</v>
      </c>
      <c r="I5" s="1" t="s">
        <v>1607</v>
      </c>
      <c r="J5" s="1">
        <v>22</v>
      </c>
      <c r="K5" s="1" t="s">
        <v>1605</v>
      </c>
      <c r="L5" s="1">
        <v>17</v>
      </c>
      <c r="M5" s="1" t="s">
        <v>1606</v>
      </c>
      <c r="N5" s="1" t="str">
        <f t="shared" si="0"/>
        <v>case 19:sRetTemplate = "boneyard001";  break;  //  Boneyard || FQ: Rare || 22 CR 17 HD</v>
      </c>
    </row>
    <row r="6" spans="1:14" ht="15" customHeight="1">
      <c r="A6" s="14" t="s">
        <v>1603</v>
      </c>
      <c r="B6" s="1">
        <f t="shared" si="1"/>
        <v>20</v>
      </c>
      <c r="C6" s="27" t="s">
        <v>1602</v>
      </c>
      <c r="D6" s="1" t="s">
        <v>1211</v>
      </c>
      <c r="E6" s="1" t="s">
        <v>1621</v>
      </c>
      <c r="F6" s="1" t="s">
        <v>1210</v>
      </c>
      <c r="G6" s="1" t="s">
        <v>1608</v>
      </c>
      <c r="H6" s="1" t="s">
        <v>20</v>
      </c>
      <c r="I6" s="1" t="s">
        <v>1607</v>
      </c>
      <c r="J6" s="1">
        <v>22</v>
      </c>
      <c r="K6" s="1" t="s">
        <v>1605</v>
      </c>
      <c r="L6" s="1">
        <v>17</v>
      </c>
      <c r="M6" s="1" t="s">
        <v>1606</v>
      </c>
      <c r="N6" s="1" t="str">
        <f t="shared" si="0"/>
        <v>case 20:sRetTemplate = "boneyard001";  break;  //  Boneyard || FQ: Rare || 22 CR 17 HD</v>
      </c>
    </row>
    <row r="7" spans="1:14" ht="15" customHeight="1">
      <c r="A7" s="14" t="s">
        <v>1603</v>
      </c>
      <c r="B7" s="1">
        <f t="shared" si="1"/>
        <v>21</v>
      </c>
      <c r="C7" s="27" t="s">
        <v>1602</v>
      </c>
      <c r="D7" s="1" t="s">
        <v>151</v>
      </c>
      <c r="E7" s="1" t="s">
        <v>1621</v>
      </c>
      <c r="F7" s="1" t="s">
        <v>150</v>
      </c>
      <c r="G7" s="1" t="s">
        <v>1608</v>
      </c>
      <c r="H7" s="1" t="s">
        <v>73</v>
      </c>
      <c r="I7" s="1" t="s">
        <v>1607</v>
      </c>
      <c r="J7" s="1">
        <v>23</v>
      </c>
      <c r="K7" s="1" t="s">
        <v>1605</v>
      </c>
      <c r="L7" s="1">
        <v>17</v>
      </c>
      <c r="M7" s="1" t="s">
        <v>1606</v>
      </c>
      <c r="N7" s="1" t="str">
        <f t="shared" si="0"/>
        <v>case 21:sRetTemplate = "dreamvestige001";  break;  //  Dream Vestige || FQ: Very Rare || 23 CR 17 HD</v>
      </c>
    </row>
    <row r="8" spans="1:14" ht="15" customHeight="1">
      <c r="A8" s="14" t="s">
        <v>1603</v>
      </c>
      <c r="B8" s="1">
        <f t="shared" si="1"/>
        <v>22</v>
      </c>
      <c r="C8" s="27" t="s">
        <v>1602</v>
      </c>
      <c r="D8" s="1" t="s">
        <v>1221</v>
      </c>
      <c r="E8" s="1" t="s">
        <v>1621</v>
      </c>
      <c r="F8" s="1" t="s">
        <v>1220</v>
      </c>
      <c r="G8" s="1" t="s">
        <v>1608</v>
      </c>
      <c r="H8" s="1" t="s">
        <v>20</v>
      </c>
      <c r="I8" s="1" t="s">
        <v>1607</v>
      </c>
      <c r="J8" s="1">
        <v>37</v>
      </c>
      <c r="K8" s="1" t="s">
        <v>1605</v>
      </c>
      <c r="L8" s="1">
        <v>25</v>
      </c>
      <c r="M8" s="1" t="s">
        <v>1606</v>
      </c>
      <c r="N8" s="1" t="str">
        <f t="shared" si="0"/>
        <v>case 22:sRetTemplate = "fallen002";  break;  //  Fallen Legionaire || FQ: Rare || 37 CR 25 HD</v>
      </c>
    </row>
    <row r="9" spans="1:14" ht="15" customHeight="1">
      <c r="A9" s="14" t="s">
        <v>1603</v>
      </c>
      <c r="B9" s="1">
        <f t="shared" si="1"/>
        <v>23</v>
      </c>
      <c r="C9" s="27" t="s">
        <v>1602</v>
      </c>
      <c r="D9" s="1" t="s">
        <v>1221</v>
      </c>
      <c r="E9" s="1" t="s">
        <v>1621</v>
      </c>
      <c r="F9" s="1" t="s">
        <v>1220</v>
      </c>
      <c r="G9" s="1" t="s">
        <v>1608</v>
      </c>
      <c r="H9" s="1" t="s">
        <v>20</v>
      </c>
      <c r="I9" s="1" t="s">
        <v>1607</v>
      </c>
      <c r="J9" s="1">
        <v>37</v>
      </c>
      <c r="K9" s="1" t="s">
        <v>1605</v>
      </c>
      <c r="L9" s="1">
        <v>25</v>
      </c>
      <c r="M9" s="1" t="s">
        <v>1606</v>
      </c>
      <c r="N9" s="1" t="str">
        <f t="shared" si="0"/>
        <v>case 23:sRetTemplate = "fallen002";  break;  //  Fallen Legionaire || FQ: Rare || 37 CR 25 HD</v>
      </c>
    </row>
    <row r="10" spans="1:14" ht="15" customHeight="1">
      <c r="A10" s="14" t="s">
        <v>1603</v>
      </c>
      <c r="B10" s="1">
        <f t="shared" si="1"/>
        <v>24</v>
      </c>
      <c r="C10" s="27" t="s">
        <v>1602</v>
      </c>
      <c r="D10" s="1" t="s">
        <v>137</v>
      </c>
      <c r="E10" s="1" t="s">
        <v>1621</v>
      </c>
      <c r="F10" s="1" t="s">
        <v>136</v>
      </c>
      <c r="G10" s="1" t="s">
        <v>1608</v>
      </c>
      <c r="H10" s="1" t="s">
        <v>73</v>
      </c>
      <c r="I10" s="1" t="s">
        <v>1607</v>
      </c>
      <c r="J10" s="1">
        <v>17</v>
      </c>
      <c r="K10" s="1" t="s">
        <v>1605</v>
      </c>
      <c r="L10" s="1">
        <v>20</v>
      </c>
      <c r="M10" s="1" t="s">
        <v>1606</v>
      </c>
      <c r="N10" s="1" t="str">
        <f t="shared" si="0"/>
        <v>case 24:sRetTemplate = "hulkcorpse001";  break;  //  Hulking Corpse || FQ: Very Rare || 17 CR 20 HD</v>
      </c>
    </row>
    <row r="11" spans="1:14" ht="15" customHeight="1">
      <c r="A11" s="14" t="s">
        <v>1603</v>
      </c>
      <c r="B11" s="1">
        <f t="shared" si="1"/>
        <v>25</v>
      </c>
      <c r="C11" s="27" t="s">
        <v>1602</v>
      </c>
      <c r="D11" s="1" t="s">
        <v>1225</v>
      </c>
      <c r="E11" s="1" t="s">
        <v>1621</v>
      </c>
      <c r="F11" s="1" t="s">
        <v>1224</v>
      </c>
      <c r="G11" s="1" t="s">
        <v>1608</v>
      </c>
      <c r="H11" s="1" t="s">
        <v>20</v>
      </c>
      <c r="I11" s="1" t="s">
        <v>1607</v>
      </c>
      <c r="J11" s="1">
        <v>45</v>
      </c>
      <c r="K11" s="1" t="s">
        <v>1605</v>
      </c>
      <c r="L11" s="1">
        <v>18</v>
      </c>
      <c r="M11" s="1" t="s">
        <v>1606</v>
      </c>
      <c r="N11" s="1" t="str">
        <f t="shared" si="0"/>
        <v>case 25:sRetTemplate = "kaisharga001";  break;  //  Kaisharga - Elven Defiler || FQ: Rare || 45 CR 18 HD</v>
      </c>
    </row>
    <row r="12" spans="1:14" ht="15" customHeight="1">
      <c r="A12" s="14" t="s">
        <v>1603</v>
      </c>
      <c r="B12" s="1">
        <f t="shared" si="1"/>
        <v>26</v>
      </c>
      <c r="C12" s="27" t="s">
        <v>1602</v>
      </c>
      <c r="D12" s="1" t="s">
        <v>1225</v>
      </c>
      <c r="E12" s="1" t="s">
        <v>1621</v>
      </c>
      <c r="F12" s="1" t="s">
        <v>1224</v>
      </c>
      <c r="G12" s="1" t="s">
        <v>1608</v>
      </c>
      <c r="H12" s="1" t="s">
        <v>20</v>
      </c>
      <c r="I12" s="1" t="s">
        <v>1607</v>
      </c>
      <c r="J12" s="1">
        <v>45</v>
      </c>
      <c r="K12" s="1" t="s">
        <v>1605</v>
      </c>
      <c r="L12" s="1">
        <v>18</v>
      </c>
      <c r="M12" s="1" t="s">
        <v>1606</v>
      </c>
      <c r="N12" s="1" t="str">
        <f t="shared" si="0"/>
        <v>case 26:sRetTemplate = "kaisharga001";  break;  //  Kaisharga - Elven Defiler || FQ: Rare || 45 CR 18 HD</v>
      </c>
    </row>
    <row r="13" spans="1:14" ht="15" customHeight="1">
      <c r="A13" s="14" t="s">
        <v>1603</v>
      </c>
      <c r="B13" s="1">
        <f t="shared" si="1"/>
        <v>27</v>
      </c>
      <c r="C13" s="27" t="s">
        <v>1602</v>
      </c>
      <c r="D13" s="1" t="s">
        <v>1227</v>
      </c>
      <c r="E13" s="1" t="s">
        <v>1621</v>
      </c>
      <c r="F13" s="1" t="s">
        <v>1226</v>
      </c>
      <c r="G13" s="1" t="s">
        <v>1608</v>
      </c>
      <c r="H13" s="1" t="s">
        <v>20</v>
      </c>
      <c r="I13" s="1" t="s">
        <v>1607</v>
      </c>
      <c r="J13" s="1">
        <v>39</v>
      </c>
      <c r="K13" s="1" t="s">
        <v>1605</v>
      </c>
      <c r="L13" s="1">
        <v>18</v>
      </c>
      <c r="M13" s="1" t="s">
        <v>1606</v>
      </c>
      <c r="N13" s="1" t="str">
        <f t="shared" si="0"/>
        <v>case 27:sRetTemplate = "kaisharga002";  break;  //  Kaisharga - Human Preserver || FQ: Rare || 39 CR 18 HD</v>
      </c>
    </row>
    <row r="14" spans="1:14" ht="15" customHeight="1">
      <c r="A14" s="14" t="s">
        <v>1603</v>
      </c>
      <c r="B14" s="1">
        <f t="shared" si="1"/>
        <v>28</v>
      </c>
      <c r="C14" s="27" t="s">
        <v>1602</v>
      </c>
      <c r="D14" s="1" t="s">
        <v>1227</v>
      </c>
      <c r="E14" s="1" t="s">
        <v>1621</v>
      </c>
      <c r="F14" s="1" t="s">
        <v>1226</v>
      </c>
      <c r="G14" s="1" t="s">
        <v>1608</v>
      </c>
      <c r="H14" s="1" t="s">
        <v>20</v>
      </c>
      <c r="I14" s="1" t="s">
        <v>1607</v>
      </c>
      <c r="J14" s="1">
        <v>39</v>
      </c>
      <c r="K14" s="1" t="s">
        <v>1605</v>
      </c>
      <c r="L14" s="1">
        <v>18</v>
      </c>
      <c r="M14" s="1" t="s">
        <v>1606</v>
      </c>
      <c r="N14" s="1" t="str">
        <f t="shared" si="0"/>
        <v>case 28:sRetTemplate = "kaisharga002";  break;  //  Kaisharga - Human Preserver || FQ: Rare || 39 CR 18 HD</v>
      </c>
    </row>
    <row r="15" spans="1:14" ht="15" customHeight="1">
      <c r="A15" s="14" t="s">
        <v>1603</v>
      </c>
      <c r="B15" s="1">
        <f t="shared" si="1"/>
        <v>29</v>
      </c>
      <c r="C15" s="27" t="s">
        <v>1602</v>
      </c>
      <c r="D15" s="1" t="s">
        <v>1253</v>
      </c>
      <c r="E15" s="1" t="s">
        <v>1621</v>
      </c>
      <c r="F15" s="1" t="s">
        <v>1252</v>
      </c>
      <c r="G15" s="1" t="s">
        <v>1608</v>
      </c>
      <c r="H15" s="1" t="s">
        <v>73</v>
      </c>
      <c r="I15" s="1" t="s">
        <v>1607</v>
      </c>
      <c r="J15" s="1">
        <v>20</v>
      </c>
      <c r="K15" s="1" t="s">
        <v>1605</v>
      </c>
      <c r="L15" s="1">
        <v>18</v>
      </c>
      <c r="M15" s="1" t="s">
        <v>1606</v>
      </c>
      <c r="N15" s="1" t="str">
        <f t="shared" si="0"/>
        <v>case 29:sRetTemplate = "slaughterwight01";  break;  //  Slaughter Wight || FQ: Very Rare || 20 CR 18 HD</v>
      </c>
    </row>
    <row r="16" spans="1:14" ht="15" customHeight="1">
      <c r="A16" s="14" t="s">
        <v>1603</v>
      </c>
      <c r="B16" s="1">
        <f t="shared" si="1"/>
        <v>30</v>
      </c>
      <c r="C16" s="27" t="s">
        <v>1602</v>
      </c>
      <c r="D16" s="1" t="s">
        <v>1267</v>
      </c>
      <c r="E16" s="1" t="s">
        <v>1621</v>
      </c>
      <c r="F16" s="1" t="s">
        <v>1266</v>
      </c>
      <c r="G16" s="1" t="s">
        <v>1608</v>
      </c>
      <c r="H16" s="1" t="s">
        <v>20</v>
      </c>
      <c r="I16" s="1" t="s">
        <v>1607</v>
      </c>
      <c r="J16" s="1">
        <v>36</v>
      </c>
      <c r="K16" s="1" t="s">
        <v>1605</v>
      </c>
      <c r="L16" s="1">
        <v>25</v>
      </c>
      <c r="M16" s="1" t="s">
        <v>1606</v>
      </c>
      <c r="N16" s="1" t="str">
        <f t="shared" si="0"/>
        <v>case 30:sRetTemplate = "ar_visage003";  break;  //  Visage, Evolved Greater || FQ: Rare || 36 CR 25 HD</v>
      </c>
    </row>
    <row r="17" spans="1:14" ht="15" customHeight="1">
      <c r="A17" s="14" t="s">
        <v>1603</v>
      </c>
      <c r="B17" s="1">
        <f t="shared" si="1"/>
        <v>31</v>
      </c>
      <c r="C17" s="27" t="s">
        <v>1602</v>
      </c>
      <c r="D17" s="1" t="s">
        <v>1267</v>
      </c>
      <c r="E17" s="1" t="s">
        <v>1621</v>
      </c>
      <c r="F17" s="1" t="s">
        <v>1266</v>
      </c>
      <c r="G17" s="1" t="s">
        <v>1608</v>
      </c>
      <c r="H17" s="1" t="s">
        <v>20</v>
      </c>
      <c r="I17" s="1" t="s">
        <v>1607</v>
      </c>
      <c r="J17" s="1">
        <v>36</v>
      </c>
      <c r="K17" s="1" t="s">
        <v>1605</v>
      </c>
      <c r="L17" s="1">
        <v>25</v>
      </c>
      <c r="M17" s="1" t="s">
        <v>1606</v>
      </c>
      <c r="N17" s="1" t="str">
        <f t="shared" si="0"/>
        <v>case 31:sRetTemplate = "ar_visage003";  break;  //  Visage, Evolved Greater || FQ: Rare || 36 CR 25 HD</v>
      </c>
    </row>
    <row r="18" spans="1:14" ht="15" customHeight="1" thickBot="1">
      <c r="A18" s="14" t="s">
        <v>1603</v>
      </c>
      <c r="B18" s="1">
        <f t="shared" si="1"/>
        <v>32</v>
      </c>
      <c r="C18" s="27" t="s">
        <v>1602</v>
      </c>
      <c r="D18" s="4" t="s">
        <v>149</v>
      </c>
      <c r="E18" s="1" t="s">
        <v>1621</v>
      </c>
      <c r="F18" s="4" t="s">
        <v>148</v>
      </c>
      <c r="G18" s="1" t="s">
        <v>1608</v>
      </c>
      <c r="H18" s="4" t="s">
        <v>73</v>
      </c>
      <c r="I18" s="1" t="s">
        <v>1607</v>
      </c>
      <c r="J18" s="4">
        <v>23</v>
      </c>
      <c r="K18" s="1" t="s">
        <v>1605</v>
      </c>
      <c r="L18" s="4">
        <v>16</v>
      </c>
      <c r="M18" s="1" t="s">
        <v>1606</v>
      </c>
      <c r="N18" s="1" t="str">
        <f t="shared" si="0"/>
        <v>case 32:sRetTemplate = "ar_wraith002";  break;  //  Wraith, Dread || FQ: Very Rare || 23 CR 16 HD</v>
      </c>
    </row>
  </sheetData>
  <sortState ref="A2:N23">
    <sortCondition ref="F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1"/>
  <dimension ref="A1:M3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54" sqref="A6:L54"/>
    </sheetView>
  </sheetViews>
  <sheetFormatPr defaultColWidth="25.7109375" defaultRowHeight="15" customHeight="1"/>
  <cols>
    <col min="1" max="1" width="30.7109375" bestFit="1" customWidth="1"/>
    <col min="2" max="2" width="16.85546875" bestFit="1" customWidth="1"/>
    <col min="3" max="3" width="32" bestFit="1" customWidth="1"/>
    <col min="4" max="4" width="22" bestFit="1" customWidth="1"/>
    <col min="5" max="5" width="31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351</v>
      </c>
      <c r="B2" s="1" t="s">
        <v>352</v>
      </c>
      <c r="C2" s="1" t="s">
        <v>191</v>
      </c>
      <c r="D2" s="1" t="s">
        <v>61</v>
      </c>
      <c r="E2" s="1"/>
      <c r="F2" s="1" t="s">
        <v>73</v>
      </c>
      <c r="G2" s="1">
        <v>24</v>
      </c>
      <c r="H2" s="1">
        <v>78</v>
      </c>
      <c r="I2" s="1">
        <v>64</v>
      </c>
      <c r="J2" s="1">
        <v>60</v>
      </c>
      <c r="K2" s="1"/>
      <c r="L2" s="27">
        <v>1</v>
      </c>
      <c r="M2" s="1"/>
    </row>
    <row r="3" spans="1:13" ht="12.75">
      <c r="A3" s="1" t="s">
        <v>377</v>
      </c>
      <c r="B3" s="1" t="s">
        <v>378</v>
      </c>
      <c r="C3" s="1" t="s">
        <v>206</v>
      </c>
      <c r="D3" s="1" t="s">
        <v>61</v>
      </c>
      <c r="E3" s="1"/>
      <c r="F3" s="1" t="s">
        <v>73</v>
      </c>
      <c r="G3" s="1">
        <v>50</v>
      </c>
      <c r="H3" s="1">
        <v>177</v>
      </c>
      <c r="I3" s="1">
        <v>128</v>
      </c>
      <c r="J3" s="1">
        <v>60</v>
      </c>
      <c r="K3" s="1" t="s">
        <v>99</v>
      </c>
      <c r="L3" s="27">
        <v>1</v>
      </c>
      <c r="M3" s="1"/>
    </row>
    <row r="4" spans="1:13" ht="12.75">
      <c r="A4" s="1" t="s">
        <v>379</v>
      </c>
      <c r="B4" s="1" t="s">
        <v>380</v>
      </c>
      <c r="C4" s="1" t="s">
        <v>206</v>
      </c>
      <c r="D4" s="1" t="s">
        <v>61</v>
      </c>
      <c r="E4" s="1"/>
      <c r="F4" s="1" t="s">
        <v>73</v>
      </c>
      <c r="G4" s="1">
        <v>42</v>
      </c>
      <c r="H4" s="1">
        <v>139</v>
      </c>
      <c r="I4" s="1">
        <v>128</v>
      </c>
      <c r="J4" s="1">
        <v>60</v>
      </c>
      <c r="K4" s="1" t="s">
        <v>99</v>
      </c>
      <c r="L4" s="27">
        <v>1</v>
      </c>
      <c r="M4" s="1"/>
    </row>
    <row r="5" spans="1:13" ht="12.75">
      <c r="A5" s="1" t="s">
        <v>375</v>
      </c>
      <c r="B5" s="1" t="s">
        <v>376</v>
      </c>
      <c r="C5" s="1" t="s">
        <v>206</v>
      </c>
      <c r="D5" s="1" t="s">
        <v>61</v>
      </c>
      <c r="E5" s="1"/>
      <c r="F5" s="1" t="s">
        <v>73</v>
      </c>
      <c r="G5" s="1">
        <v>41</v>
      </c>
      <c r="H5" s="1">
        <v>121</v>
      </c>
      <c r="I5" s="1">
        <v>128</v>
      </c>
      <c r="J5" s="1">
        <v>60</v>
      </c>
      <c r="K5" s="1" t="s">
        <v>99</v>
      </c>
      <c r="L5" s="27">
        <v>1</v>
      </c>
      <c r="M5" s="1"/>
    </row>
    <row r="6" spans="1:13" ht="12.75">
      <c r="A6" s="1" t="s">
        <v>485</v>
      </c>
      <c r="B6" s="1" t="s">
        <v>486</v>
      </c>
      <c r="C6" s="1" t="s">
        <v>474</v>
      </c>
      <c r="D6" s="1" t="s">
        <v>18</v>
      </c>
      <c r="E6" s="1" t="s">
        <v>19</v>
      </c>
      <c r="F6" s="1" t="s">
        <v>223</v>
      </c>
      <c r="G6" s="1" t="s">
        <v>82</v>
      </c>
      <c r="H6" s="1">
        <v>53</v>
      </c>
      <c r="I6" s="1">
        <v>60</v>
      </c>
      <c r="J6" s="1">
        <v>60</v>
      </c>
      <c r="K6" s="1" t="s">
        <v>21</v>
      </c>
      <c r="L6" s="27">
        <v>1</v>
      </c>
      <c r="M6" s="1"/>
    </row>
    <row r="7" spans="1:13" ht="12.75">
      <c r="A7" s="1" t="s">
        <v>1113</v>
      </c>
      <c r="B7" s="1" t="s">
        <v>1114</v>
      </c>
      <c r="C7" s="1"/>
      <c r="D7" s="1" t="s">
        <v>61</v>
      </c>
      <c r="E7" s="1"/>
      <c r="F7" s="1" t="s">
        <v>73</v>
      </c>
      <c r="G7" s="1">
        <v>28</v>
      </c>
      <c r="H7" s="1">
        <v>180</v>
      </c>
      <c r="I7" s="1">
        <v>50</v>
      </c>
      <c r="J7" s="1">
        <v>50</v>
      </c>
      <c r="K7" s="1" t="s">
        <v>738</v>
      </c>
      <c r="L7" s="27">
        <v>1</v>
      </c>
      <c r="M7" s="1" t="s">
        <v>1115</v>
      </c>
    </row>
    <row r="8" spans="1:13" ht="12.75">
      <c r="A8" s="1" t="s">
        <v>992</v>
      </c>
      <c r="B8" s="1" t="s">
        <v>993</v>
      </c>
      <c r="C8" s="1" t="s">
        <v>56</v>
      </c>
      <c r="D8" s="1" t="s">
        <v>18</v>
      </c>
      <c r="E8" s="1" t="s">
        <v>835</v>
      </c>
      <c r="F8" s="1" t="s">
        <v>73</v>
      </c>
      <c r="G8" s="1" t="s">
        <v>82</v>
      </c>
      <c r="H8" s="1">
        <v>63</v>
      </c>
      <c r="I8" s="1">
        <v>40</v>
      </c>
      <c r="J8" s="1">
        <v>40</v>
      </c>
      <c r="K8" s="1" t="s">
        <v>987</v>
      </c>
      <c r="L8" s="27">
        <v>1</v>
      </c>
      <c r="M8" s="1"/>
    </row>
    <row r="9" spans="1:13" ht="12.75">
      <c r="A9" s="1" t="s">
        <v>973</v>
      </c>
      <c r="B9" s="1" t="s">
        <v>974</v>
      </c>
      <c r="C9" s="1" t="s">
        <v>56</v>
      </c>
      <c r="D9" s="1" t="s">
        <v>18</v>
      </c>
      <c r="E9" s="1"/>
      <c r="F9" s="1" t="s">
        <v>73</v>
      </c>
      <c r="G9" s="1" t="s">
        <v>82</v>
      </c>
      <c r="H9" s="1">
        <v>36</v>
      </c>
      <c r="I9" s="1">
        <v>36</v>
      </c>
      <c r="J9" s="1">
        <v>36</v>
      </c>
      <c r="K9" s="1" t="s">
        <v>99</v>
      </c>
      <c r="L9" s="27">
        <v>1</v>
      </c>
      <c r="M9" s="1"/>
    </row>
    <row r="10" spans="1:13" ht="12.75">
      <c r="A10" s="1" t="s">
        <v>166</v>
      </c>
      <c r="B10" s="1" t="s">
        <v>167</v>
      </c>
      <c r="C10" s="1" t="s">
        <v>165</v>
      </c>
      <c r="D10" s="1" t="s">
        <v>18</v>
      </c>
      <c r="E10" s="1" t="s">
        <v>61</v>
      </c>
      <c r="F10" s="1" t="s">
        <v>73</v>
      </c>
      <c r="G10" s="1" t="s">
        <v>168</v>
      </c>
      <c r="H10" s="1">
        <v>37</v>
      </c>
      <c r="I10" s="1">
        <v>34</v>
      </c>
      <c r="J10" s="1">
        <v>34</v>
      </c>
      <c r="K10" s="1" t="s">
        <v>99</v>
      </c>
      <c r="L10" s="27">
        <v>1</v>
      </c>
      <c r="M10" s="1"/>
    </row>
    <row r="11" spans="1:13" ht="12.75" hidden="1">
      <c r="A11" s="1" t="s">
        <v>1185</v>
      </c>
      <c r="B11" s="1" t="s">
        <v>1186</v>
      </c>
      <c r="C11" s="1" t="s">
        <v>60</v>
      </c>
      <c r="D11" s="1" t="s">
        <v>61</v>
      </c>
      <c r="E11" s="1"/>
      <c r="F11" s="1" t="s">
        <v>73</v>
      </c>
      <c r="G11" s="1" t="s">
        <v>82</v>
      </c>
      <c r="H11" s="1">
        <v>7</v>
      </c>
      <c r="I11" s="1">
        <v>5</v>
      </c>
      <c r="J11" s="1">
        <v>5</v>
      </c>
      <c r="K11" s="1" t="s">
        <v>60</v>
      </c>
      <c r="L11" s="27">
        <v>1</v>
      </c>
      <c r="M11" s="1"/>
    </row>
    <row r="12" spans="1:13" ht="12.75" hidden="1">
      <c r="A12" s="1" t="s">
        <v>1195</v>
      </c>
      <c r="B12" s="1" t="s">
        <v>1196</v>
      </c>
      <c r="C12" s="1" t="s">
        <v>60</v>
      </c>
      <c r="D12" s="1" t="s">
        <v>227</v>
      </c>
      <c r="E12" s="1" t="s">
        <v>18</v>
      </c>
      <c r="F12" s="1" t="s">
        <v>73</v>
      </c>
      <c r="G12" s="1">
        <v>15</v>
      </c>
      <c r="H12" s="1">
        <v>32</v>
      </c>
      <c r="I12" s="1">
        <v>26</v>
      </c>
      <c r="J12" s="1">
        <v>26</v>
      </c>
      <c r="K12" s="1" t="s">
        <v>60</v>
      </c>
      <c r="L12" s="27">
        <v>1</v>
      </c>
      <c r="M12" s="1"/>
    </row>
    <row r="13" spans="1:13" ht="12.75" hidden="1">
      <c r="A13" s="1" t="s">
        <v>1197</v>
      </c>
      <c r="B13" s="1" t="s">
        <v>1198</v>
      </c>
      <c r="C13" s="1" t="s">
        <v>60</v>
      </c>
      <c r="D13" s="1" t="s">
        <v>61</v>
      </c>
      <c r="E13" s="1"/>
      <c r="F13" s="1" t="s">
        <v>20</v>
      </c>
      <c r="G13" s="1">
        <v>8</v>
      </c>
      <c r="H13" s="1">
        <v>15</v>
      </c>
      <c r="I13" s="1">
        <v>11</v>
      </c>
      <c r="J13" s="1">
        <v>11</v>
      </c>
      <c r="K13" s="1" t="s">
        <v>60</v>
      </c>
      <c r="L13" s="27">
        <v>1</v>
      </c>
      <c r="M13" s="1"/>
    </row>
    <row r="14" spans="1:13" ht="12.75" hidden="1">
      <c r="A14" s="1" t="s">
        <v>1199</v>
      </c>
      <c r="B14" s="1" t="s">
        <v>1200</v>
      </c>
      <c r="C14" s="1" t="s">
        <v>60</v>
      </c>
      <c r="D14" s="1" t="s">
        <v>61</v>
      </c>
      <c r="E14" s="1"/>
      <c r="F14" s="1" t="s">
        <v>73</v>
      </c>
      <c r="G14" s="1" t="s">
        <v>82</v>
      </c>
      <c r="H14" s="1">
        <v>24</v>
      </c>
      <c r="I14" s="1">
        <v>20</v>
      </c>
      <c r="J14" s="1">
        <v>20</v>
      </c>
      <c r="K14" s="1" t="s">
        <v>60</v>
      </c>
      <c r="L14" s="27">
        <v>1</v>
      </c>
      <c r="M14" s="1"/>
    </row>
    <row r="15" spans="1:13" ht="12.75" hidden="1">
      <c r="A15" s="1" t="s">
        <v>117</v>
      </c>
      <c r="B15" s="1" t="s">
        <v>118</v>
      </c>
      <c r="C15" s="1" t="s">
        <v>60</v>
      </c>
      <c r="D15" s="1" t="s">
        <v>61</v>
      </c>
      <c r="E15" s="1" t="s">
        <v>61</v>
      </c>
      <c r="F15" s="1" t="s">
        <v>73</v>
      </c>
      <c r="G15" s="1">
        <v>30</v>
      </c>
      <c r="H15" s="1">
        <v>75</v>
      </c>
      <c r="I15" s="1">
        <v>66</v>
      </c>
      <c r="J15" s="1">
        <v>60</v>
      </c>
      <c r="K15" s="1" t="s">
        <v>60</v>
      </c>
      <c r="L15" s="27">
        <v>1</v>
      </c>
      <c r="M15" s="1"/>
    </row>
    <row r="16" spans="1:13" ht="12.75" hidden="1">
      <c r="A16" s="1" t="s">
        <v>119</v>
      </c>
      <c r="B16" s="1" t="s">
        <v>120</v>
      </c>
      <c r="C16" s="1" t="s">
        <v>60</v>
      </c>
      <c r="D16" s="1" t="s">
        <v>61</v>
      </c>
      <c r="E16" s="1" t="s">
        <v>61</v>
      </c>
      <c r="F16" s="1" t="s">
        <v>73</v>
      </c>
      <c r="G16" s="1">
        <v>11</v>
      </c>
      <c r="H16" s="1">
        <v>19</v>
      </c>
      <c r="I16" s="1">
        <v>9</v>
      </c>
      <c r="J16" s="1">
        <v>9</v>
      </c>
      <c r="K16" s="1" t="s">
        <v>60</v>
      </c>
      <c r="L16" s="27">
        <v>1</v>
      </c>
      <c r="M16" s="1"/>
    </row>
    <row r="17" spans="1:13" ht="12.75">
      <c r="A17" s="1" t="s">
        <v>166</v>
      </c>
      <c r="B17" s="1" t="s">
        <v>167</v>
      </c>
      <c r="C17" s="1" t="s">
        <v>165</v>
      </c>
      <c r="D17" s="1" t="s">
        <v>18</v>
      </c>
      <c r="E17" s="1" t="s">
        <v>61</v>
      </c>
      <c r="F17" s="1" t="s">
        <v>73</v>
      </c>
      <c r="G17" s="1" t="s">
        <v>168</v>
      </c>
      <c r="H17" s="1">
        <v>37</v>
      </c>
      <c r="I17" s="1">
        <v>34</v>
      </c>
      <c r="J17" s="1">
        <v>34</v>
      </c>
      <c r="K17" s="1" t="s">
        <v>99</v>
      </c>
      <c r="L17" s="27">
        <v>1</v>
      </c>
      <c r="M17" s="1"/>
    </row>
    <row r="18" spans="1:13" ht="12.75" hidden="1">
      <c r="A18" s="1" t="s">
        <v>1077</v>
      </c>
      <c r="B18" s="1" t="s">
        <v>1078</v>
      </c>
      <c r="C18" s="1" t="s">
        <v>191</v>
      </c>
      <c r="D18" s="1" t="s">
        <v>61</v>
      </c>
      <c r="E18" s="1"/>
      <c r="F18" s="1" t="s">
        <v>73</v>
      </c>
      <c r="G18" s="1" t="s">
        <v>82</v>
      </c>
      <c r="H18" s="1">
        <v>29</v>
      </c>
      <c r="I18" s="1">
        <v>30</v>
      </c>
      <c r="J18" s="1">
        <v>30</v>
      </c>
      <c r="K18" s="1" t="s">
        <v>99</v>
      </c>
      <c r="L18" s="27">
        <v>1</v>
      </c>
      <c r="M18" s="1"/>
    </row>
    <row r="19" spans="1:13" ht="12.75">
      <c r="A19" s="1" t="s">
        <v>160</v>
      </c>
      <c r="B19" s="1" t="s">
        <v>161</v>
      </c>
      <c r="C19" s="1" t="s">
        <v>162</v>
      </c>
      <c r="D19" s="1" t="s">
        <v>18</v>
      </c>
      <c r="E19" s="1" t="s">
        <v>61</v>
      </c>
      <c r="F19" s="1" t="s">
        <v>73</v>
      </c>
      <c r="G19" s="1">
        <v>22</v>
      </c>
      <c r="H19" s="1">
        <v>32</v>
      </c>
      <c r="I19" s="1">
        <v>30</v>
      </c>
      <c r="J19" s="1">
        <v>30</v>
      </c>
      <c r="K19" s="1" t="s">
        <v>99</v>
      </c>
      <c r="L19" s="27">
        <v>1</v>
      </c>
      <c r="M19" s="1"/>
    </row>
    <row r="20" spans="1:13" ht="12.75">
      <c r="A20" s="1" t="s">
        <v>160</v>
      </c>
      <c r="B20" s="1" t="s">
        <v>161</v>
      </c>
      <c r="C20" s="1" t="s">
        <v>162</v>
      </c>
      <c r="D20" s="1" t="s">
        <v>18</v>
      </c>
      <c r="E20" s="1" t="s">
        <v>61</v>
      </c>
      <c r="F20" s="1" t="s">
        <v>73</v>
      </c>
      <c r="G20" s="1">
        <v>22</v>
      </c>
      <c r="H20" s="1">
        <v>32</v>
      </c>
      <c r="I20" s="1">
        <v>30</v>
      </c>
      <c r="J20" s="1">
        <v>30</v>
      </c>
      <c r="K20" s="1" t="s">
        <v>99</v>
      </c>
      <c r="L20" s="27">
        <v>1</v>
      </c>
      <c r="M20" s="1"/>
    </row>
    <row r="21" spans="1:13" ht="12.75">
      <c r="A21" s="1" t="s">
        <v>250</v>
      </c>
      <c r="B21" s="1" t="s">
        <v>251</v>
      </c>
      <c r="C21" s="1" t="s">
        <v>252</v>
      </c>
      <c r="D21" s="1" t="s">
        <v>61</v>
      </c>
      <c r="E21" s="1" t="s">
        <v>46</v>
      </c>
      <c r="F21" s="1" t="s">
        <v>73</v>
      </c>
      <c r="G21" s="1">
        <v>19</v>
      </c>
      <c r="H21" s="1">
        <v>23</v>
      </c>
      <c r="I21" s="1">
        <v>25</v>
      </c>
      <c r="J21" s="1">
        <v>25</v>
      </c>
      <c r="K21" s="1"/>
      <c r="L21" s="27">
        <v>1</v>
      </c>
      <c r="M21" s="1"/>
    </row>
    <row r="22" spans="1:13" ht="12.75">
      <c r="A22" s="1" t="s">
        <v>242</v>
      </c>
      <c r="B22" s="1" t="s">
        <v>243</v>
      </c>
      <c r="C22" s="1" t="s">
        <v>244</v>
      </c>
      <c r="D22" s="1" t="s">
        <v>61</v>
      </c>
      <c r="E22" s="1" t="s">
        <v>18</v>
      </c>
      <c r="F22" s="1" t="s">
        <v>73</v>
      </c>
      <c r="G22" s="1">
        <v>17</v>
      </c>
      <c r="H22" s="1">
        <v>19</v>
      </c>
      <c r="I22" s="1">
        <v>25</v>
      </c>
      <c r="J22" s="1">
        <v>25</v>
      </c>
      <c r="K22" s="1"/>
      <c r="L22" s="27">
        <v>1</v>
      </c>
      <c r="M22" s="1" t="s">
        <v>245</v>
      </c>
    </row>
    <row r="23" spans="1:13" ht="12.75">
      <c r="A23" s="1" t="s">
        <v>242</v>
      </c>
      <c r="B23" s="1" t="s">
        <v>243</v>
      </c>
      <c r="C23" s="1" t="s">
        <v>244</v>
      </c>
      <c r="D23" s="1" t="s">
        <v>61</v>
      </c>
      <c r="E23" s="1" t="s">
        <v>18</v>
      </c>
      <c r="F23" s="1" t="s">
        <v>73</v>
      </c>
      <c r="G23" s="1">
        <v>17</v>
      </c>
      <c r="H23" s="1">
        <v>19</v>
      </c>
      <c r="I23" s="1">
        <v>25</v>
      </c>
      <c r="J23" s="1">
        <v>25</v>
      </c>
      <c r="K23" s="1"/>
      <c r="L23" s="27">
        <v>1</v>
      </c>
      <c r="M23" s="1" t="s">
        <v>245</v>
      </c>
    </row>
    <row r="24" spans="1:13" ht="12.75">
      <c r="A24" s="1" t="s">
        <v>954</v>
      </c>
      <c r="B24" s="1" t="s">
        <v>955</v>
      </c>
      <c r="C24" s="1" t="s">
        <v>56</v>
      </c>
      <c r="D24" s="1" t="s">
        <v>61</v>
      </c>
      <c r="E24" s="1"/>
      <c r="F24" s="1" t="s">
        <v>73</v>
      </c>
      <c r="G24" s="1" t="s">
        <v>82</v>
      </c>
      <c r="H24" s="1">
        <v>28</v>
      </c>
      <c r="I24" s="1">
        <v>25</v>
      </c>
      <c r="J24" s="1">
        <v>25</v>
      </c>
      <c r="K24" s="1" t="s">
        <v>99</v>
      </c>
      <c r="L24" s="27">
        <v>1</v>
      </c>
      <c r="M24" s="1"/>
    </row>
    <row r="25" spans="1:13" ht="12.75" hidden="1">
      <c r="A25" s="1" t="s">
        <v>121</v>
      </c>
      <c r="B25" s="1" t="s">
        <v>122</v>
      </c>
      <c r="C25" s="1" t="s">
        <v>60</v>
      </c>
      <c r="D25" s="1" t="s">
        <v>61</v>
      </c>
      <c r="E25" s="1" t="s">
        <v>61</v>
      </c>
      <c r="F25" s="1" t="s">
        <v>73</v>
      </c>
      <c r="G25" s="1">
        <v>7</v>
      </c>
      <c r="H25" s="1">
        <v>11</v>
      </c>
      <c r="I25" s="1">
        <v>8</v>
      </c>
      <c r="J25" s="1">
        <v>8</v>
      </c>
      <c r="K25" s="1" t="s">
        <v>60</v>
      </c>
      <c r="L25" s="27">
        <v>1</v>
      </c>
      <c r="M25" s="1"/>
    </row>
    <row r="26" spans="1:13" ht="12.75" hidden="1">
      <c r="A26" s="1" t="s">
        <v>1204</v>
      </c>
      <c r="B26" s="1" t="s">
        <v>1205</v>
      </c>
      <c r="C26" s="1" t="s">
        <v>60</v>
      </c>
      <c r="D26" s="1" t="s">
        <v>18</v>
      </c>
      <c r="E26" s="1"/>
      <c r="F26" s="1" t="s">
        <v>20</v>
      </c>
      <c r="G26" s="1">
        <v>9</v>
      </c>
      <c r="H26" s="1">
        <v>12</v>
      </c>
      <c r="I26" s="1">
        <v>10</v>
      </c>
      <c r="J26" s="1">
        <v>10</v>
      </c>
      <c r="K26" s="1" t="s">
        <v>60</v>
      </c>
      <c r="L26" s="27">
        <v>44204</v>
      </c>
      <c r="M26" s="1"/>
    </row>
    <row r="27" spans="1:13" ht="12.75" hidden="1">
      <c r="A27" s="1" t="s">
        <v>1206</v>
      </c>
      <c r="B27" s="1" t="s">
        <v>1207</v>
      </c>
      <c r="C27" s="1" t="s">
        <v>60</v>
      </c>
      <c r="D27" s="1" t="s">
        <v>227</v>
      </c>
      <c r="E27" s="1" t="s">
        <v>18</v>
      </c>
      <c r="F27" s="1" t="s">
        <v>62</v>
      </c>
      <c r="G27" s="1">
        <v>2</v>
      </c>
      <c r="H27" s="1">
        <v>5</v>
      </c>
      <c r="I27" s="1">
        <v>4</v>
      </c>
      <c r="J27" s="1">
        <v>4</v>
      </c>
      <c r="K27" s="1" t="s">
        <v>60</v>
      </c>
      <c r="L27" s="27">
        <v>44235</v>
      </c>
      <c r="M27" s="1"/>
    </row>
    <row r="28" spans="1:13" ht="12.75" hidden="1">
      <c r="A28" s="1" t="s">
        <v>1208</v>
      </c>
      <c r="B28" s="1" t="s">
        <v>1209</v>
      </c>
      <c r="C28" s="1" t="s">
        <v>60</v>
      </c>
      <c r="D28" s="1" t="s">
        <v>61</v>
      </c>
      <c r="E28" s="1"/>
      <c r="F28" s="1" t="s">
        <v>20</v>
      </c>
      <c r="G28" s="1">
        <v>5</v>
      </c>
      <c r="H28" s="1">
        <v>16</v>
      </c>
      <c r="I28" s="1">
        <v>10</v>
      </c>
      <c r="J28" s="1">
        <v>10</v>
      </c>
      <c r="K28" s="1" t="s">
        <v>60</v>
      </c>
      <c r="L28" s="27">
        <v>44207</v>
      </c>
      <c r="M28" s="1"/>
    </row>
    <row r="29" spans="1:13" ht="12.75" hidden="1">
      <c r="A29" s="1" t="s">
        <v>1210</v>
      </c>
      <c r="B29" s="1" t="s">
        <v>1211</v>
      </c>
      <c r="C29" s="1" t="s">
        <v>60</v>
      </c>
      <c r="D29" s="1" t="s">
        <v>61</v>
      </c>
      <c r="E29" s="1"/>
      <c r="F29" s="1" t="s">
        <v>20</v>
      </c>
      <c r="G29" s="1">
        <v>14</v>
      </c>
      <c r="H29" s="1">
        <v>22</v>
      </c>
      <c r="I29" s="1">
        <v>17</v>
      </c>
      <c r="J29" s="1">
        <v>17</v>
      </c>
      <c r="K29" s="1" t="s">
        <v>60</v>
      </c>
      <c r="L29" s="27">
        <v>1</v>
      </c>
      <c r="M29" s="1"/>
    </row>
    <row r="30" spans="1:13" ht="12.75" hidden="1">
      <c r="A30" s="1" t="s">
        <v>1212</v>
      </c>
      <c r="B30" s="1" t="s">
        <v>1213</v>
      </c>
      <c r="C30" s="1" t="s">
        <v>60</v>
      </c>
      <c r="D30" s="1" t="s">
        <v>61</v>
      </c>
      <c r="E30" s="1"/>
      <c r="F30" s="1" t="s">
        <v>20</v>
      </c>
      <c r="G30" s="1" t="s">
        <v>82</v>
      </c>
      <c r="H30" s="1">
        <v>55</v>
      </c>
      <c r="I30" s="1">
        <v>50</v>
      </c>
      <c r="J30" s="1">
        <v>50</v>
      </c>
      <c r="K30" s="1" t="s">
        <v>60</v>
      </c>
      <c r="L30" s="27">
        <v>1</v>
      </c>
      <c r="M30" s="1"/>
    </row>
    <row r="31" spans="1:13" ht="12.75">
      <c r="A31" s="1" t="s">
        <v>483</v>
      </c>
      <c r="B31" s="1" t="s">
        <v>484</v>
      </c>
      <c r="C31" s="1" t="s">
        <v>474</v>
      </c>
      <c r="D31" s="1" t="s">
        <v>18</v>
      </c>
      <c r="E31" s="1" t="s">
        <v>19</v>
      </c>
      <c r="F31" s="1" t="s">
        <v>20</v>
      </c>
      <c r="G31" s="1">
        <v>11</v>
      </c>
      <c r="H31" s="1">
        <v>25</v>
      </c>
      <c r="I31" s="1">
        <v>24</v>
      </c>
      <c r="J31" s="1">
        <v>24</v>
      </c>
      <c r="K31" s="1" t="s">
        <v>21</v>
      </c>
      <c r="L31" s="27">
        <v>1</v>
      </c>
      <c r="M31" s="1"/>
    </row>
    <row r="32" spans="1:13" ht="12.75" hidden="1">
      <c r="A32" s="1" t="s">
        <v>1291</v>
      </c>
      <c r="B32" s="1" t="s">
        <v>1292</v>
      </c>
      <c r="C32" s="1" t="s">
        <v>191</v>
      </c>
      <c r="D32" s="1" t="s">
        <v>61</v>
      </c>
      <c r="E32" s="1"/>
      <c r="F32" s="1" t="s">
        <v>73</v>
      </c>
      <c r="G32" s="1" t="s">
        <v>82</v>
      </c>
      <c r="H32" s="1">
        <v>28</v>
      </c>
      <c r="I32" s="1">
        <v>24</v>
      </c>
      <c r="J32" s="1">
        <v>24</v>
      </c>
      <c r="K32" s="1" t="s">
        <v>99</v>
      </c>
      <c r="L32" s="27">
        <v>1</v>
      </c>
      <c r="M32" s="1"/>
    </row>
    <row r="33" spans="1:13" ht="12.75" hidden="1">
      <c r="A33" s="1" t="s">
        <v>113</v>
      </c>
      <c r="B33" s="1" t="s">
        <v>114</v>
      </c>
      <c r="C33" s="1" t="s">
        <v>115</v>
      </c>
      <c r="D33" s="1" t="s">
        <v>61</v>
      </c>
      <c r="E33" s="1" t="s">
        <v>61</v>
      </c>
      <c r="F33" s="1" t="s">
        <v>73</v>
      </c>
      <c r="G33" s="1">
        <v>6</v>
      </c>
      <c r="H33" s="1">
        <v>11</v>
      </c>
      <c r="I33" s="1">
        <v>10</v>
      </c>
      <c r="J33" s="1">
        <v>10</v>
      </c>
      <c r="K33" s="1" t="s">
        <v>60</v>
      </c>
      <c r="L33" s="27" t="s">
        <v>116</v>
      </c>
      <c r="M33" s="1"/>
    </row>
    <row r="34" spans="1:13" ht="12.75" hidden="1">
      <c r="A34" s="1" t="s">
        <v>1069</v>
      </c>
      <c r="B34" s="1" t="s">
        <v>1070</v>
      </c>
      <c r="C34" s="1" t="s">
        <v>191</v>
      </c>
      <c r="D34" s="1" t="s">
        <v>61</v>
      </c>
      <c r="E34" s="1"/>
      <c r="F34" s="1" t="s">
        <v>73</v>
      </c>
      <c r="G34" s="1" t="s">
        <v>82</v>
      </c>
      <c r="H34" s="1">
        <v>23</v>
      </c>
      <c r="I34" s="1">
        <v>24</v>
      </c>
      <c r="J34" s="1">
        <v>24</v>
      </c>
      <c r="K34" s="1" t="s">
        <v>99</v>
      </c>
      <c r="L34" s="27">
        <v>1</v>
      </c>
      <c r="M34" s="1"/>
    </row>
    <row r="35" spans="1:13" ht="12.75" hidden="1">
      <c r="A35" s="1" t="s">
        <v>1073</v>
      </c>
      <c r="B35" s="1" t="s">
        <v>1074</v>
      </c>
      <c r="C35" s="1" t="s">
        <v>191</v>
      </c>
      <c r="D35" s="1" t="s">
        <v>61</v>
      </c>
      <c r="E35" s="1"/>
      <c r="F35" s="1" t="s">
        <v>73</v>
      </c>
      <c r="G35" s="1" t="s">
        <v>82</v>
      </c>
      <c r="H35" s="1">
        <v>27</v>
      </c>
      <c r="I35" s="1">
        <v>24</v>
      </c>
      <c r="J35" s="1">
        <v>24</v>
      </c>
      <c r="K35" s="1" t="s">
        <v>99</v>
      </c>
      <c r="L35" s="27">
        <v>1</v>
      </c>
      <c r="M35" s="1"/>
    </row>
    <row r="36" spans="1:13" ht="12.75" hidden="1">
      <c r="A36" s="1" t="s">
        <v>152</v>
      </c>
      <c r="B36" s="1" t="s">
        <v>153</v>
      </c>
      <c r="C36" s="1" t="s">
        <v>154</v>
      </c>
      <c r="D36" s="1" t="s">
        <v>18</v>
      </c>
      <c r="E36" s="1" t="s">
        <v>61</v>
      </c>
      <c r="F36" s="1" t="s">
        <v>73</v>
      </c>
      <c r="G36" s="1">
        <v>7</v>
      </c>
      <c r="H36" s="1">
        <v>8</v>
      </c>
      <c r="I36" s="1">
        <v>7</v>
      </c>
      <c r="J36" s="1">
        <v>7</v>
      </c>
      <c r="K36" s="1" t="s">
        <v>60</v>
      </c>
      <c r="L36" s="27" t="s">
        <v>103</v>
      </c>
      <c r="M36" s="1"/>
    </row>
    <row r="37" spans="1:13" ht="12.75">
      <c r="A37" s="1" t="s">
        <v>969</v>
      </c>
      <c r="B37" s="1" t="s">
        <v>970</v>
      </c>
      <c r="C37" s="1" t="s">
        <v>56</v>
      </c>
      <c r="D37" s="1" t="s">
        <v>18</v>
      </c>
      <c r="E37" s="1"/>
      <c r="F37" s="1" t="s">
        <v>73</v>
      </c>
      <c r="G37" s="1" t="s">
        <v>82</v>
      </c>
      <c r="H37" s="1">
        <v>28</v>
      </c>
      <c r="I37" s="1">
        <v>24</v>
      </c>
      <c r="J37" s="1">
        <v>24</v>
      </c>
      <c r="K37" s="1" t="s">
        <v>99</v>
      </c>
      <c r="L37" s="27">
        <v>1</v>
      </c>
      <c r="M37" s="1"/>
    </row>
    <row r="38" spans="1:13" ht="12.75">
      <c r="A38" s="1" t="s">
        <v>1295</v>
      </c>
      <c r="B38" s="1" t="s">
        <v>1296</v>
      </c>
      <c r="C38" s="1" t="s">
        <v>191</v>
      </c>
      <c r="D38" s="1" t="s">
        <v>61</v>
      </c>
      <c r="E38" s="1"/>
      <c r="F38" s="1" t="s">
        <v>73</v>
      </c>
      <c r="G38" s="1" t="s">
        <v>82</v>
      </c>
      <c r="H38" s="1">
        <v>27</v>
      </c>
      <c r="I38" s="1">
        <v>22</v>
      </c>
      <c r="J38" s="1">
        <v>22</v>
      </c>
      <c r="K38" s="1" t="s">
        <v>99</v>
      </c>
      <c r="L38" s="27">
        <v>1</v>
      </c>
      <c r="M38" s="1"/>
    </row>
    <row r="39" spans="1:13" ht="12.75" hidden="1">
      <c r="A39" s="1" t="s">
        <v>1214</v>
      </c>
      <c r="B39" s="1" t="s">
        <v>1215</v>
      </c>
      <c r="C39" s="1" t="s">
        <v>60</v>
      </c>
      <c r="D39" s="1" t="s">
        <v>61</v>
      </c>
      <c r="E39" s="1" t="s">
        <v>18</v>
      </c>
      <c r="F39" s="1" t="s">
        <v>20</v>
      </c>
      <c r="G39" s="1" t="s">
        <v>82</v>
      </c>
      <c r="H39" s="1">
        <v>12</v>
      </c>
      <c r="I39" s="1">
        <v>6</v>
      </c>
      <c r="J39" s="1">
        <v>6</v>
      </c>
      <c r="K39" s="1" t="s">
        <v>60</v>
      </c>
      <c r="L39" s="27">
        <v>44206</v>
      </c>
      <c r="M39" s="1"/>
    </row>
    <row r="40" spans="1:13" ht="12.75">
      <c r="A40" s="1" t="s">
        <v>481</v>
      </c>
      <c r="B40" s="1" t="s">
        <v>482</v>
      </c>
      <c r="C40" s="1" t="s">
        <v>474</v>
      </c>
      <c r="D40" s="1" t="s">
        <v>18</v>
      </c>
      <c r="E40" s="1" t="s">
        <v>19</v>
      </c>
      <c r="F40" s="1" t="s">
        <v>20</v>
      </c>
      <c r="G40" s="1">
        <v>9</v>
      </c>
      <c r="H40" s="1">
        <v>22</v>
      </c>
      <c r="I40" s="1">
        <v>21</v>
      </c>
      <c r="J40" s="1">
        <v>21</v>
      </c>
      <c r="K40" s="1" t="s">
        <v>21</v>
      </c>
      <c r="L40" s="27">
        <v>1</v>
      </c>
      <c r="M40" s="1"/>
    </row>
    <row r="41" spans="1:13" ht="12.75">
      <c r="A41" s="1" t="s">
        <v>278</v>
      </c>
      <c r="B41" s="1" t="s">
        <v>279</v>
      </c>
      <c r="C41" s="1" t="s">
        <v>180</v>
      </c>
      <c r="D41" s="1" t="s">
        <v>18</v>
      </c>
      <c r="E41" s="1"/>
      <c r="F41" s="1" t="s">
        <v>20</v>
      </c>
      <c r="G41" s="1" t="s">
        <v>194</v>
      </c>
      <c r="H41" s="1">
        <v>15</v>
      </c>
      <c r="I41" s="1" t="s">
        <v>194</v>
      </c>
      <c r="J41" s="1">
        <v>21</v>
      </c>
      <c r="K41" s="1"/>
      <c r="L41" s="27">
        <v>1</v>
      </c>
      <c r="M41" s="1"/>
    </row>
    <row r="42" spans="1:13" ht="12.75" hidden="1">
      <c r="A42" s="1" t="s">
        <v>1303</v>
      </c>
      <c r="B42" s="1" t="s">
        <v>1304</v>
      </c>
      <c r="C42" s="1" t="s">
        <v>191</v>
      </c>
      <c r="D42" s="1" t="s">
        <v>61</v>
      </c>
      <c r="E42" s="1"/>
      <c r="F42" s="1" t="s">
        <v>73</v>
      </c>
      <c r="G42" s="1" t="s">
        <v>82</v>
      </c>
      <c r="H42" s="1">
        <v>22</v>
      </c>
      <c r="I42" s="1">
        <v>21</v>
      </c>
      <c r="J42" s="1">
        <v>21</v>
      </c>
      <c r="K42" s="1" t="s">
        <v>99</v>
      </c>
      <c r="L42" s="27">
        <v>44198</v>
      </c>
      <c r="M42" s="1"/>
    </row>
    <row r="43" spans="1:13" ht="12.75">
      <c r="A43" s="1" t="s">
        <v>246</v>
      </c>
      <c r="B43" s="1" t="s">
        <v>247</v>
      </c>
      <c r="C43" s="1" t="s">
        <v>248</v>
      </c>
      <c r="D43" s="1" t="s">
        <v>61</v>
      </c>
      <c r="E43" s="1" t="s">
        <v>249</v>
      </c>
      <c r="F43" s="1" t="s">
        <v>73</v>
      </c>
      <c r="G43" s="1">
        <v>15</v>
      </c>
      <c r="H43" s="1">
        <v>16</v>
      </c>
      <c r="I43" s="1">
        <v>20</v>
      </c>
      <c r="J43" s="1">
        <v>20</v>
      </c>
      <c r="K43" s="1"/>
      <c r="L43" s="27">
        <v>1</v>
      </c>
      <c r="M43" s="1"/>
    </row>
    <row r="44" spans="1:13" ht="12.75">
      <c r="A44" s="1" t="s">
        <v>1596</v>
      </c>
      <c r="B44" s="1" t="s">
        <v>1597</v>
      </c>
      <c r="C44" s="1" t="s">
        <v>1598</v>
      </c>
      <c r="D44" s="1" t="s">
        <v>61</v>
      </c>
      <c r="E44" s="1"/>
      <c r="F44" s="1" t="s">
        <v>73</v>
      </c>
      <c r="G44" s="1">
        <v>18</v>
      </c>
      <c r="H44" s="1">
        <v>23</v>
      </c>
      <c r="I44" s="1">
        <v>20</v>
      </c>
      <c r="J44" s="1">
        <v>20</v>
      </c>
      <c r="K44" s="1" t="s">
        <v>99</v>
      </c>
      <c r="L44" s="27">
        <v>1</v>
      </c>
      <c r="M44" s="1"/>
    </row>
    <row r="45" spans="1:13" ht="12.75" hidden="1">
      <c r="A45" s="1" t="s">
        <v>123</v>
      </c>
      <c r="B45" s="1" t="s">
        <v>124</v>
      </c>
      <c r="C45" s="1" t="s">
        <v>60</v>
      </c>
      <c r="D45" s="1" t="s">
        <v>61</v>
      </c>
      <c r="E45" s="1"/>
      <c r="F45" s="1" t="s">
        <v>73</v>
      </c>
      <c r="G45" s="1">
        <v>3</v>
      </c>
      <c r="H45" s="1">
        <v>5</v>
      </c>
      <c r="I45" s="1">
        <v>3</v>
      </c>
      <c r="J45" s="1">
        <v>3</v>
      </c>
      <c r="K45" s="1" t="s">
        <v>60</v>
      </c>
      <c r="L45" s="27" t="s">
        <v>125</v>
      </c>
      <c r="M45" s="1"/>
    </row>
    <row r="46" spans="1:13" ht="12.75">
      <c r="A46" s="1" t="s">
        <v>253</v>
      </c>
      <c r="B46" s="1" t="s">
        <v>254</v>
      </c>
      <c r="C46" s="1" t="s">
        <v>255</v>
      </c>
      <c r="D46" s="1" t="s">
        <v>61</v>
      </c>
      <c r="E46" s="1" t="s">
        <v>256</v>
      </c>
      <c r="F46" s="1" t="s">
        <v>73</v>
      </c>
      <c r="G46" s="1">
        <v>15</v>
      </c>
      <c r="H46" s="1">
        <v>16</v>
      </c>
      <c r="I46" s="1">
        <v>20</v>
      </c>
      <c r="J46" s="1">
        <v>20</v>
      </c>
      <c r="K46" s="1"/>
      <c r="L46" s="27">
        <v>1</v>
      </c>
      <c r="M46" s="1"/>
    </row>
    <row r="47" spans="1:13" ht="12.75" hidden="1">
      <c r="A47" s="1" t="s">
        <v>1081</v>
      </c>
      <c r="B47" s="1" t="s">
        <v>1082</v>
      </c>
      <c r="C47" s="1" t="s">
        <v>191</v>
      </c>
      <c r="D47" s="1" t="s">
        <v>61</v>
      </c>
      <c r="E47" s="1"/>
      <c r="F47" s="1" t="s">
        <v>73</v>
      </c>
      <c r="G47" s="1" t="s">
        <v>82</v>
      </c>
      <c r="H47" s="1">
        <v>20</v>
      </c>
      <c r="I47" s="1">
        <v>20</v>
      </c>
      <c r="J47" s="1">
        <v>20</v>
      </c>
      <c r="K47" s="1" t="s">
        <v>99</v>
      </c>
      <c r="L47" s="27">
        <v>1</v>
      </c>
      <c r="M47" s="1"/>
    </row>
    <row r="48" spans="1:13" ht="12.75" hidden="1">
      <c r="A48" s="1" t="s">
        <v>1299</v>
      </c>
      <c r="B48" s="1" t="s">
        <v>1300</v>
      </c>
      <c r="C48" s="1" t="s">
        <v>191</v>
      </c>
      <c r="D48" s="1" t="s">
        <v>61</v>
      </c>
      <c r="E48" s="1"/>
      <c r="F48" s="1" t="s">
        <v>73</v>
      </c>
      <c r="G48" s="1" t="s">
        <v>82</v>
      </c>
      <c r="H48" s="1">
        <v>19</v>
      </c>
      <c r="I48" s="1">
        <v>20</v>
      </c>
      <c r="J48" s="1">
        <v>20</v>
      </c>
      <c r="K48" s="1" t="s">
        <v>99</v>
      </c>
      <c r="L48" s="27">
        <v>1</v>
      </c>
      <c r="M48" s="1"/>
    </row>
    <row r="49" spans="1:13" ht="12.75" hidden="1">
      <c r="A49" s="1" t="s">
        <v>1065</v>
      </c>
      <c r="B49" s="1" t="s">
        <v>1066</v>
      </c>
      <c r="C49" s="1" t="s">
        <v>191</v>
      </c>
      <c r="D49" s="1" t="s">
        <v>61</v>
      </c>
      <c r="E49" s="1"/>
      <c r="F49" s="1" t="s">
        <v>73</v>
      </c>
      <c r="G49" s="1" t="s">
        <v>82</v>
      </c>
      <c r="H49" s="1">
        <v>21</v>
      </c>
      <c r="I49" s="1">
        <v>18</v>
      </c>
      <c r="J49" s="1">
        <v>18</v>
      </c>
      <c r="K49" s="1" t="s">
        <v>99</v>
      </c>
      <c r="L49" s="27">
        <v>1</v>
      </c>
      <c r="M49" s="1"/>
    </row>
    <row r="50" spans="1:13" ht="12.75" hidden="1">
      <c r="A50" s="1" t="s">
        <v>1289</v>
      </c>
      <c r="B50" s="1" t="s">
        <v>1290</v>
      </c>
      <c r="C50" s="1" t="s">
        <v>191</v>
      </c>
      <c r="D50" s="1" t="s">
        <v>61</v>
      </c>
      <c r="E50" s="1"/>
      <c r="F50" s="1" t="s">
        <v>73</v>
      </c>
      <c r="G50" s="1" t="s">
        <v>82</v>
      </c>
      <c r="H50" s="1">
        <v>19</v>
      </c>
      <c r="I50" s="1">
        <v>18</v>
      </c>
      <c r="J50" s="1">
        <v>18</v>
      </c>
      <c r="K50" s="1" t="s">
        <v>99</v>
      </c>
      <c r="L50" s="27">
        <v>44198</v>
      </c>
      <c r="M50" s="1"/>
    </row>
    <row r="51" spans="1:13" ht="12.75" hidden="1">
      <c r="A51" s="1" t="s">
        <v>1085</v>
      </c>
      <c r="B51" s="1" t="s">
        <v>1086</v>
      </c>
      <c r="C51" s="1" t="s">
        <v>191</v>
      </c>
      <c r="D51" s="1" t="s">
        <v>61</v>
      </c>
      <c r="E51" s="1"/>
      <c r="F51" s="1" t="s">
        <v>73</v>
      </c>
      <c r="G51" s="1" t="s">
        <v>82</v>
      </c>
      <c r="H51" s="1">
        <v>21</v>
      </c>
      <c r="I51" s="1">
        <v>18</v>
      </c>
      <c r="J51" s="1">
        <v>18</v>
      </c>
      <c r="K51" s="1" t="s">
        <v>99</v>
      </c>
      <c r="L51" s="27">
        <v>1</v>
      </c>
      <c r="M51" s="1"/>
    </row>
    <row r="52" spans="1:13" ht="12.75">
      <c r="A52" s="1" t="s">
        <v>945</v>
      </c>
      <c r="B52" s="1" t="s">
        <v>946</v>
      </c>
      <c r="C52" s="1" t="s">
        <v>56</v>
      </c>
      <c r="D52" s="1" t="s">
        <v>18</v>
      </c>
      <c r="E52" s="1"/>
      <c r="F52" s="1" t="s">
        <v>73</v>
      </c>
      <c r="G52" s="1" t="s">
        <v>82</v>
      </c>
      <c r="H52" s="1">
        <v>18</v>
      </c>
      <c r="I52" s="1">
        <v>18</v>
      </c>
      <c r="J52" s="1">
        <v>18</v>
      </c>
      <c r="K52" s="1" t="s">
        <v>99</v>
      </c>
      <c r="L52" s="27">
        <v>44198</v>
      </c>
      <c r="M52" s="1"/>
    </row>
    <row r="53" spans="1:13" ht="12.75">
      <c r="A53" s="1" t="s">
        <v>971</v>
      </c>
      <c r="B53" s="1" t="s">
        <v>972</v>
      </c>
      <c r="C53" s="1" t="s">
        <v>56</v>
      </c>
      <c r="D53" s="1" t="s">
        <v>18</v>
      </c>
      <c r="E53" s="1"/>
      <c r="F53" s="1" t="s">
        <v>73</v>
      </c>
      <c r="G53" s="1">
        <v>15</v>
      </c>
      <c r="H53" s="1">
        <v>22</v>
      </c>
      <c r="I53" s="1">
        <v>18</v>
      </c>
      <c r="J53" s="1">
        <v>18</v>
      </c>
      <c r="K53" s="1" t="s">
        <v>99</v>
      </c>
      <c r="L53" s="27">
        <v>1</v>
      </c>
      <c r="M53" s="1"/>
    </row>
    <row r="54" spans="1:13" ht="12.75">
      <c r="A54" s="1" t="s">
        <v>291</v>
      </c>
      <c r="B54" s="1" t="s">
        <v>292</v>
      </c>
      <c r="C54" s="1" t="s">
        <v>290</v>
      </c>
      <c r="D54" s="1" t="s">
        <v>18</v>
      </c>
      <c r="E54" s="1" t="s">
        <v>61</v>
      </c>
      <c r="F54" s="1" t="s">
        <v>73</v>
      </c>
      <c r="G54" s="1" t="s">
        <v>194</v>
      </c>
      <c r="H54" s="1">
        <v>22</v>
      </c>
      <c r="I54" s="1">
        <v>17</v>
      </c>
      <c r="J54" s="1">
        <v>17</v>
      </c>
      <c r="K54" s="1" t="s">
        <v>99</v>
      </c>
      <c r="L54" s="27">
        <v>1</v>
      </c>
      <c r="M54" s="1"/>
    </row>
    <row r="55" spans="1:13" ht="12.75">
      <c r="A55" s="1" t="s">
        <v>291</v>
      </c>
      <c r="B55" s="1" t="s">
        <v>292</v>
      </c>
      <c r="C55" s="1" t="s">
        <v>290</v>
      </c>
      <c r="D55" s="1" t="s">
        <v>18</v>
      </c>
      <c r="E55" s="1" t="s">
        <v>61</v>
      </c>
      <c r="F55" s="1" t="s">
        <v>73</v>
      </c>
      <c r="G55" s="1" t="s">
        <v>194</v>
      </c>
      <c r="H55" s="1">
        <v>22</v>
      </c>
      <c r="I55" s="1">
        <v>17</v>
      </c>
      <c r="J55" s="1">
        <v>17</v>
      </c>
      <c r="K55" s="1" t="s">
        <v>99</v>
      </c>
      <c r="L55" s="27">
        <v>1</v>
      </c>
      <c r="M55" s="1"/>
    </row>
    <row r="56" spans="1:13" ht="12.75">
      <c r="A56" s="1" t="s">
        <v>233</v>
      </c>
      <c r="B56" s="1" t="s">
        <v>234</v>
      </c>
      <c r="C56" s="1" t="s">
        <v>226</v>
      </c>
      <c r="D56" s="1" t="s">
        <v>18</v>
      </c>
      <c r="E56" s="1" t="s">
        <v>227</v>
      </c>
      <c r="F56" s="1" t="s">
        <v>73</v>
      </c>
      <c r="G56" s="1">
        <v>16</v>
      </c>
      <c r="H56" s="1">
        <v>20</v>
      </c>
      <c r="I56" s="1">
        <v>17</v>
      </c>
      <c r="J56" s="1">
        <v>17</v>
      </c>
      <c r="K56" s="1"/>
      <c r="L56" s="27" t="s">
        <v>112</v>
      </c>
      <c r="M56" s="1"/>
    </row>
    <row r="57" spans="1:13" ht="12.75" hidden="1">
      <c r="A57" s="1" t="s">
        <v>150</v>
      </c>
      <c r="B57" s="1" t="s">
        <v>151</v>
      </c>
      <c r="C57" s="1" t="s">
        <v>60</v>
      </c>
      <c r="D57" s="1" t="s">
        <v>61</v>
      </c>
      <c r="E57" s="1"/>
      <c r="F57" s="1" t="s">
        <v>73</v>
      </c>
      <c r="G57" s="1">
        <v>16</v>
      </c>
      <c r="H57" s="1">
        <v>23</v>
      </c>
      <c r="I57" s="1">
        <v>17</v>
      </c>
      <c r="J57" s="1">
        <v>17</v>
      </c>
      <c r="K57" s="1" t="s">
        <v>60</v>
      </c>
      <c r="L57" s="27">
        <v>1</v>
      </c>
      <c r="M57" s="1"/>
    </row>
    <row r="58" spans="1:13" ht="12.75">
      <c r="A58" s="1" t="s">
        <v>233</v>
      </c>
      <c r="B58" s="1" t="s">
        <v>234</v>
      </c>
      <c r="C58" s="1" t="s">
        <v>226</v>
      </c>
      <c r="D58" s="1" t="s">
        <v>18</v>
      </c>
      <c r="E58" s="1" t="s">
        <v>227</v>
      </c>
      <c r="F58" s="1" t="s">
        <v>73</v>
      </c>
      <c r="G58" s="1">
        <v>16</v>
      </c>
      <c r="H58" s="1">
        <v>20</v>
      </c>
      <c r="I58" s="1">
        <v>17</v>
      </c>
      <c r="J58" s="1">
        <v>17</v>
      </c>
      <c r="K58" s="1"/>
      <c r="L58" s="27" t="s">
        <v>112</v>
      </c>
      <c r="M58" s="1"/>
    </row>
    <row r="59" spans="1:13" ht="12.75">
      <c r="A59" s="1" t="s">
        <v>990</v>
      </c>
      <c r="B59" s="1" t="s">
        <v>991</v>
      </c>
      <c r="C59" s="1" t="s">
        <v>56</v>
      </c>
      <c r="D59" s="1" t="s">
        <v>18</v>
      </c>
      <c r="E59" s="1" t="s">
        <v>835</v>
      </c>
      <c r="F59" s="1" t="s">
        <v>73</v>
      </c>
      <c r="G59" s="1" t="s">
        <v>82</v>
      </c>
      <c r="H59" s="1">
        <v>22</v>
      </c>
      <c r="I59" s="1">
        <v>17</v>
      </c>
      <c r="J59" s="1">
        <v>17</v>
      </c>
      <c r="K59" s="1" t="s">
        <v>987</v>
      </c>
      <c r="L59" s="27">
        <v>1</v>
      </c>
      <c r="M59" s="1"/>
    </row>
    <row r="60" spans="1:13" ht="12.75">
      <c r="A60" s="1" t="s">
        <v>848</v>
      </c>
      <c r="B60" s="1" t="s">
        <v>849</v>
      </c>
      <c r="C60" s="1" t="s">
        <v>313</v>
      </c>
      <c r="D60" s="1" t="s">
        <v>61</v>
      </c>
      <c r="E60" s="1"/>
      <c r="F60" s="1" t="s">
        <v>62</v>
      </c>
      <c r="G60" s="1" t="s">
        <v>82</v>
      </c>
      <c r="H60" s="1">
        <v>17</v>
      </c>
      <c r="I60" s="1">
        <v>17</v>
      </c>
      <c r="J60" s="1">
        <v>17</v>
      </c>
      <c r="K60" s="1"/>
      <c r="L60" s="27"/>
      <c r="M60" s="1"/>
    </row>
    <row r="61" spans="1:13" ht="12.75" hidden="1">
      <c r="A61" s="1" t="s">
        <v>88</v>
      </c>
      <c r="B61" s="1" t="s">
        <v>89</v>
      </c>
      <c r="C61" s="1" t="s">
        <v>60</v>
      </c>
      <c r="D61" s="1" t="s">
        <v>61</v>
      </c>
      <c r="E61" s="1"/>
      <c r="F61" s="1" t="s">
        <v>73</v>
      </c>
      <c r="G61" s="1" t="s">
        <v>63</v>
      </c>
      <c r="H61" s="1">
        <v>37</v>
      </c>
      <c r="I61" s="1" t="s">
        <v>63</v>
      </c>
      <c r="J61" s="1">
        <v>30</v>
      </c>
      <c r="K61" s="1" t="s">
        <v>60</v>
      </c>
      <c r="L61" s="27" t="s">
        <v>57</v>
      </c>
      <c r="M61" s="1"/>
    </row>
    <row r="62" spans="1:13" ht="12.75" hidden="1">
      <c r="A62" s="1" t="s">
        <v>93</v>
      </c>
      <c r="B62" s="1" t="s">
        <v>94</v>
      </c>
      <c r="C62" s="1" t="s">
        <v>60</v>
      </c>
      <c r="D62" s="1" t="s">
        <v>61</v>
      </c>
      <c r="E62" s="1"/>
      <c r="F62" s="1" t="s">
        <v>73</v>
      </c>
      <c r="G62" s="1" t="s">
        <v>63</v>
      </c>
      <c r="H62" s="1">
        <v>47</v>
      </c>
      <c r="I62" s="1" t="s">
        <v>63</v>
      </c>
      <c r="J62" s="1">
        <v>30</v>
      </c>
      <c r="K62" s="1" t="s">
        <v>60</v>
      </c>
      <c r="L62" s="27" t="s">
        <v>57</v>
      </c>
      <c r="M62" s="1"/>
    </row>
    <row r="63" spans="1:13" ht="12.75" hidden="1">
      <c r="A63" s="1" t="s">
        <v>90</v>
      </c>
      <c r="B63" s="1" t="s">
        <v>91</v>
      </c>
      <c r="C63" s="1" t="s">
        <v>60</v>
      </c>
      <c r="D63" s="1" t="s">
        <v>61</v>
      </c>
      <c r="E63" s="1"/>
      <c r="F63" s="1" t="s">
        <v>73</v>
      </c>
      <c r="G63" s="1" t="s">
        <v>63</v>
      </c>
      <c r="H63" s="1">
        <v>47</v>
      </c>
      <c r="I63" s="1" t="s">
        <v>63</v>
      </c>
      <c r="J63" s="1">
        <v>30</v>
      </c>
      <c r="K63" s="1" t="s">
        <v>60</v>
      </c>
      <c r="L63" s="27" t="s">
        <v>92</v>
      </c>
      <c r="M63" s="1"/>
    </row>
    <row r="64" spans="1:13" ht="12.75">
      <c r="A64" s="1" t="s">
        <v>479</v>
      </c>
      <c r="B64" s="1" t="s">
        <v>480</v>
      </c>
      <c r="C64" s="1" t="s">
        <v>474</v>
      </c>
      <c r="D64" s="1" t="s">
        <v>18</v>
      </c>
      <c r="E64" s="1" t="s">
        <v>19</v>
      </c>
      <c r="F64" s="1" t="s">
        <v>20</v>
      </c>
      <c r="G64" s="1">
        <v>7</v>
      </c>
      <c r="H64" s="1">
        <v>17</v>
      </c>
      <c r="I64" s="1">
        <v>16</v>
      </c>
      <c r="J64" s="1">
        <v>16</v>
      </c>
      <c r="K64" s="1" t="s">
        <v>21</v>
      </c>
      <c r="L64" s="27">
        <v>1</v>
      </c>
      <c r="M64" s="1"/>
    </row>
    <row r="65" spans="1:13" ht="12.75">
      <c r="A65" s="1" t="s">
        <v>163</v>
      </c>
      <c r="B65" s="1" t="s">
        <v>164</v>
      </c>
      <c r="C65" s="1" t="s">
        <v>165</v>
      </c>
      <c r="D65" s="1" t="s">
        <v>18</v>
      </c>
      <c r="E65" s="1" t="s">
        <v>61</v>
      </c>
      <c r="F65" s="1" t="s">
        <v>20</v>
      </c>
      <c r="G65" s="1">
        <v>10</v>
      </c>
      <c r="H65" s="1">
        <v>18</v>
      </c>
      <c r="I65" s="1">
        <v>16</v>
      </c>
      <c r="J65" s="1">
        <v>16</v>
      </c>
      <c r="K65" s="1" t="s">
        <v>99</v>
      </c>
      <c r="L65" s="27">
        <v>1</v>
      </c>
      <c r="M65" s="1"/>
    </row>
    <row r="66" spans="1:13" ht="12.75">
      <c r="A66" s="1" t="s">
        <v>163</v>
      </c>
      <c r="B66" s="1" t="s">
        <v>164</v>
      </c>
      <c r="C66" s="1" t="s">
        <v>165</v>
      </c>
      <c r="D66" s="1" t="s">
        <v>18</v>
      </c>
      <c r="E66" s="1" t="s">
        <v>61</v>
      </c>
      <c r="F66" s="1" t="s">
        <v>20</v>
      </c>
      <c r="G66" s="1">
        <v>10</v>
      </c>
      <c r="H66" s="1">
        <v>18</v>
      </c>
      <c r="I66" s="1">
        <v>16</v>
      </c>
      <c r="J66" s="1">
        <v>16</v>
      </c>
      <c r="K66" s="1" t="s">
        <v>99</v>
      </c>
      <c r="L66" s="27">
        <v>1</v>
      </c>
      <c r="M66" s="1"/>
    </row>
    <row r="67" spans="1:13" ht="12.75" hidden="1">
      <c r="A67" s="1" t="s">
        <v>1285</v>
      </c>
      <c r="B67" s="1" t="s">
        <v>1286</v>
      </c>
      <c r="C67" s="1" t="s">
        <v>1284</v>
      </c>
      <c r="D67" s="1" t="s">
        <v>61</v>
      </c>
      <c r="E67" s="1"/>
      <c r="F67" s="1" t="s">
        <v>73</v>
      </c>
      <c r="G67" s="1" t="s">
        <v>82</v>
      </c>
      <c r="H67" s="1">
        <v>17</v>
      </c>
      <c r="I67" s="1">
        <v>16</v>
      </c>
      <c r="J67" s="1">
        <v>16</v>
      </c>
      <c r="K67" s="1" t="s">
        <v>99</v>
      </c>
      <c r="L67" s="27">
        <v>1</v>
      </c>
      <c r="M67" s="1"/>
    </row>
    <row r="68" spans="1:13" ht="12.75" hidden="1">
      <c r="A68" s="1" t="s">
        <v>1216</v>
      </c>
      <c r="B68" s="1" t="s">
        <v>1217</v>
      </c>
      <c r="C68" s="1" t="s">
        <v>60</v>
      </c>
      <c r="D68" s="1" t="s">
        <v>61</v>
      </c>
      <c r="E68" s="1"/>
      <c r="F68" s="1" t="s">
        <v>20</v>
      </c>
      <c r="G68" s="1" t="s">
        <v>82</v>
      </c>
      <c r="H68" s="1">
        <v>14</v>
      </c>
      <c r="I68" s="1">
        <v>8</v>
      </c>
      <c r="J68" s="1">
        <v>8</v>
      </c>
      <c r="K68" s="1" t="s">
        <v>60</v>
      </c>
      <c r="L68" s="27">
        <v>1</v>
      </c>
      <c r="M68" s="1"/>
    </row>
    <row r="69" spans="1:13" ht="12.75" hidden="1">
      <c r="A69" s="1" t="s">
        <v>1218</v>
      </c>
      <c r="B69" s="1" t="s">
        <v>1219</v>
      </c>
      <c r="C69" s="1" t="s">
        <v>60</v>
      </c>
      <c r="D69" s="1" t="s">
        <v>61</v>
      </c>
      <c r="E69" s="1"/>
      <c r="F69" s="1" t="s">
        <v>20</v>
      </c>
      <c r="G69" s="1" t="s">
        <v>82</v>
      </c>
      <c r="H69" s="1">
        <v>48</v>
      </c>
      <c r="I69" s="1">
        <v>35</v>
      </c>
      <c r="J69" s="1">
        <v>35</v>
      </c>
      <c r="K69" s="1" t="s">
        <v>60</v>
      </c>
      <c r="L69" s="27">
        <v>44216</v>
      </c>
      <c r="M69" s="1"/>
    </row>
    <row r="70" spans="1:13" ht="12.75" hidden="1">
      <c r="A70" s="1" t="s">
        <v>1220</v>
      </c>
      <c r="B70" s="1" t="s">
        <v>1221</v>
      </c>
      <c r="C70" s="1" t="s">
        <v>60</v>
      </c>
      <c r="D70" s="1" t="s">
        <v>61</v>
      </c>
      <c r="E70" s="1"/>
      <c r="F70" s="1" t="s">
        <v>20</v>
      </c>
      <c r="G70" s="1" t="s">
        <v>82</v>
      </c>
      <c r="H70" s="1">
        <v>37</v>
      </c>
      <c r="I70" s="1">
        <v>25</v>
      </c>
      <c r="J70" s="1">
        <v>25</v>
      </c>
      <c r="K70" s="1" t="s">
        <v>60</v>
      </c>
      <c r="L70" s="27">
        <v>44216</v>
      </c>
      <c r="M70" s="1"/>
    </row>
    <row r="71" spans="1:13" ht="12.75">
      <c r="A71" s="1" t="s">
        <v>885</v>
      </c>
      <c r="B71" s="1" t="s">
        <v>886</v>
      </c>
      <c r="C71" s="1" t="s">
        <v>313</v>
      </c>
      <c r="D71" s="1" t="s">
        <v>61</v>
      </c>
      <c r="E71" s="1"/>
      <c r="F71" s="1" t="s">
        <v>69</v>
      </c>
      <c r="G71" s="1" t="s">
        <v>82</v>
      </c>
      <c r="H71" s="1">
        <v>12</v>
      </c>
      <c r="I71" s="1">
        <v>16</v>
      </c>
      <c r="J71" s="1">
        <v>16</v>
      </c>
      <c r="K71" s="1" t="s">
        <v>875</v>
      </c>
      <c r="L71" s="27">
        <v>1</v>
      </c>
      <c r="M71" s="1" t="s">
        <v>887</v>
      </c>
    </row>
    <row r="72" spans="1:13" ht="12.75">
      <c r="A72" s="1" t="s">
        <v>952</v>
      </c>
      <c r="B72" s="1" t="s">
        <v>953</v>
      </c>
      <c r="C72" s="1" t="s">
        <v>56</v>
      </c>
      <c r="D72" s="1" t="s">
        <v>61</v>
      </c>
      <c r="E72" s="1"/>
      <c r="F72" s="1" t="s">
        <v>73</v>
      </c>
      <c r="G72" s="1">
        <v>15</v>
      </c>
      <c r="H72" s="1">
        <v>20</v>
      </c>
      <c r="I72" s="1">
        <v>16</v>
      </c>
      <c r="J72" s="1">
        <v>16</v>
      </c>
      <c r="K72" s="1" t="s">
        <v>99</v>
      </c>
      <c r="L72" s="27">
        <v>1</v>
      </c>
      <c r="M72" s="1"/>
    </row>
    <row r="73" spans="1:13" ht="12.75">
      <c r="A73" s="1" t="s">
        <v>338</v>
      </c>
      <c r="B73" s="1" t="s">
        <v>339</v>
      </c>
      <c r="C73" s="1" t="s">
        <v>191</v>
      </c>
      <c r="D73" s="1" t="s">
        <v>61</v>
      </c>
      <c r="E73" s="1"/>
      <c r="F73" s="1" t="s">
        <v>73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</row>
    <row r="74" spans="1:13" ht="12.75">
      <c r="A74" s="1" t="s">
        <v>998</v>
      </c>
      <c r="B74" s="1" t="s">
        <v>999</v>
      </c>
      <c r="C74" s="1" t="s">
        <v>56</v>
      </c>
      <c r="D74" s="1" t="s">
        <v>18</v>
      </c>
      <c r="E74" s="1"/>
      <c r="F74" s="1" t="s">
        <v>73</v>
      </c>
      <c r="G74" s="1" t="s">
        <v>82</v>
      </c>
      <c r="H74" s="1">
        <v>18</v>
      </c>
      <c r="I74" s="1">
        <v>16</v>
      </c>
      <c r="J74" s="1">
        <v>16</v>
      </c>
      <c r="K74" s="1" t="s">
        <v>99</v>
      </c>
      <c r="L74" s="27">
        <v>1</v>
      </c>
      <c r="M74" s="1"/>
    </row>
    <row r="75" spans="1:13" ht="12.75" hidden="1">
      <c r="A75" s="1" t="s">
        <v>1572</v>
      </c>
      <c r="B75" s="1"/>
      <c r="C75" s="1" t="s">
        <v>60</v>
      </c>
      <c r="D75" s="1" t="s">
        <v>18</v>
      </c>
      <c r="E75" s="1"/>
      <c r="F75" s="1" t="s">
        <v>20</v>
      </c>
      <c r="G75" s="1">
        <v>4</v>
      </c>
      <c r="H75" s="1"/>
      <c r="I75" s="1">
        <v>6</v>
      </c>
      <c r="J75" s="1"/>
      <c r="K75" s="1" t="s">
        <v>60</v>
      </c>
      <c r="L75" s="27">
        <v>44200</v>
      </c>
      <c r="M75" s="1"/>
    </row>
    <row r="76" spans="1:13" ht="12.75" hidden="1">
      <c r="A76" s="1" t="s">
        <v>1573</v>
      </c>
      <c r="B76" s="1"/>
      <c r="C76" s="1" t="s">
        <v>60</v>
      </c>
      <c r="D76" s="1" t="s">
        <v>18</v>
      </c>
      <c r="E76" s="1"/>
      <c r="F76" s="1" t="s">
        <v>73</v>
      </c>
      <c r="G76" s="1">
        <v>6</v>
      </c>
      <c r="H76" s="1"/>
      <c r="I76" s="1">
        <v>9</v>
      </c>
      <c r="J76" s="1"/>
      <c r="K76" s="1" t="s">
        <v>60</v>
      </c>
      <c r="L76" s="27">
        <v>1</v>
      </c>
      <c r="M76" s="1"/>
    </row>
    <row r="77" spans="1:13" ht="12.75" hidden="1">
      <c r="A77" s="1" t="s">
        <v>1187</v>
      </c>
      <c r="B77" s="1" t="s">
        <v>1188</v>
      </c>
      <c r="C77" s="1" t="s">
        <v>60</v>
      </c>
      <c r="D77" s="1" t="s">
        <v>61</v>
      </c>
      <c r="E77" s="1"/>
      <c r="F77" s="1" t="s">
        <v>20</v>
      </c>
      <c r="G77" s="1">
        <v>3</v>
      </c>
      <c r="H77" s="1">
        <v>5</v>
      </c>
      <c r="I77" s="1">
        <v>4</v>
      </c>
      <c r="J77" s="1">
        <v>4</v>
      </c>
      <c r="K77" s="1" t="s">
        <v>60</v>
      </c>
      <c r="L77" s="27">
        <v>44231</v>
      </c>
      <c r="M77" s="1"/>
    </row>
    <row r="78" spans="1:13" ht="12.75" hidden="1">
      <c r="A78" s="1" t="s">
        <v>1189</v>
      </c>
      <c r="B78" s="1" t="s">
        <v>1190</v>
      </c>
      <c r="C78" s="1" t="s">
        <v>60</v>
      </c>
      <c r="D78" s="1" t="s">
        <v>61</v>
      </c>
      <c r="E78" s="1"/>
      <c r="F78" s="1" t="s">
        <v>73</v>
      </c>
      <c r="G78" s="1" t="s">
        <v>82</v>
      </c>
      <c r="H78" s="1">
        <v>10</v>
      </c>
      <c r="I78" s="1">
        <v>8</v>
      </c>
      <c r="J78" s="1">
        <v>8</v>
      </c>
      <c r="K78" s="1" t="s">
        <v>60</v>
      </c>
      <c r="L78" s="27">
        <v>44198</v>
      </c>
      <c r="M78" s="1"/>
    </row>
    <row r="79" spans="1:13" ht="12.75" hidden="1">
      <c r="A79" s="1" t="s">
        <v>1191</v>
      </c>
      <c r="B79" s="1" t="s">
        <v>1192</v>
      </c>
      <c r="C79" s="1" t="s">
        <v>60</v>
      </c>
      <c r="D79" s="1" t="s">
        <v>61</v>
      </c>
      <c r="E79" s="1"/>
      <c r="F79" s="1" t="s">
        <v>62</v>
      </c>
      <c r="G79" s="1">
        <v>1</v>
      </c>
      <c r="H79" s="1">
        <v>3</v>
      </c>
      <c r="I79" s="1">
        <v>2</v>
      </c>
      <c r="J79" s="1">
        <v>2</v>
      </c>
      <c r="K79" s="1" t="s">
        <v>60</v>
      </c>
      <c r="L79" s="27">
        <v>44208</v>
      </c>
      <c r="M79" s="1"/>
    </row>
    <row r="80" spans="1:13" ht="12.75">
      <c r="A80" s="1" t="s">
        <v>364</v>
      </c>
      <c r="B80" s="1" t="s">
        <v>365</v>
      </c>
      <c r="C80" s="1" t="s">
        <v>56</v>
      </c>
      <c r="D80" s="1" t="s">
        <v>18</v>
      </c>
      <c r="E80" s="1"/>
      <c r="F80" s="1" t="s">
        <v>20</v>
      </c>
      <c r="G80" s="1" t="s">
        <v>194</v>
      </c>
      <c r="H80" s="1">
        <v>11</v>
      </c>
      <c r="I80" s="1">
        <v>15</v>
      </c>
      <c r="J80" s="1">
        <v>15</v>
      </c>
      <c r="K80" s="1"/>
      <c r="L80" s="27">
        <v>1</v>
      </c>
      <c r="M80" s="1"/>
    </row>
    <row r="81" spans="1:13" ht="12.75" hidden="1">
      <c r="A81" s="1" t="s">
        <v>1075</v>
      </c>
      <c r="B81" s="1" t="s">
        <v>1076</v>
      </c>
      <c r="C81" s="1" t="s">
        <v>191</v>
      </c>
      <c r="D81" s="1" t="s">
        <v>61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99</v>
      </c>
      <c r="L81" s="27">
        <v>1</v>
      </c>
      <c r="M81" s="1"/>
    </row>
    <row r="82" spans="1:13" ht="12.75" hidden="1">
      <c r="A82" s="1" t="s">
        <v>1571</v>
      </c>
      <c r="B82" s="1"/>
      <c r="C82" s="1" t="s">
        <v>60</v>
      </c>
      <c r="D82" s="1" t="s">
        <v>18</v>
      </c>
      <c r="E82" s="1"/>
      <c r="F82" s="1" t="s">
        <v>62</v>
      </c>
      <c r="G82" s="1">
        <v>3</v>
      </c>
      <c r="H82" s="1"/>
      <c r="I82" s="1">
        <v>4</v>
      </c>
      <c r="J82" s="1"/>
      <c r="K82" s="1" t="s">
        <v>60</v>
      </c>
      <c r="L82" s="27">
        <v>44306</v>
      </c>
      <c r="M82" s="1"/>
    </row>
    <row r="83" spans="1:13" ht="12.75">
      <c r="A83" s="1" t="s">
        <v>284</v>
      </c>
      <c r="B83" s="1" t="s">
        <v>285</v>
      </c>
      <c r="C83" s="1" t="s">
        <v>180</v>
      </c>
      <c r="D83" s="1" t="s">
        <v>18</v>
      </c>
      <c r="E83" s="1"/>
      <c r="F83" s="1" t="s">
        <v>20</v>
      </c>
      <c r="G83" s="1" t="s">
        <v>194</v>
      </c>
      <c r="H83" s="1">
        <v>11</v>
      </c>
      <c r="I83" s="1" t="s">
        <v>194</v>
      </c>
      <c r="J83" s="1">
        <v>15</v>
      </c>
      <c r="K83" s="1"/>
      <c r="L83" s="27">
        <v>1</v>
      </c>
      <c r="M83" s="1"/>
    </row>
    <row r="84" spans="1:13" ht="12.75">
      <c r="A84" s="1" t="s">
        <v>280</v>
      </c>
      <c r="B84" s="1" t="s">
        <v>281</v>
      </c>
      <c r="C84" s="1" t="s">
        <v>180</v>
      </c>
      <c r="D84" s="1" t="s">
        <v>18</v>
      </c>
      <c r="E84" s="1"/>
      <c r="F84" s="1" t="s">
        <v>20</v>
      </c>
      <c r="G84" s="1" t="s">
        <v>194</v>
      </c>
      <c r="H84" s="1">
        <v>10</v>
      </c>
      <c r="I84" s="1" t="s">
        <v>194</v>
      </c>
      <c r="J84" s="1">
        <v>14</v>
      </c>
      <c r="K84" s="1"/>
      <c r="L84" s="27" t="s">
        <v>112</v>
      </c>
      <c r="M84" s="1"/>
    </row>
    <row r="85" spans="1:13" ht="12.75" hidden="1">
      <c r="A85" s="1" t="s">
        <v>1301</v>
      </c>
      <c r="B85" s="1" t="s">
        <v>1302</v>
      </c>
      <c r="C85" s="1" t="s">
        <v>191</v>
      </c>
      <c r="D85" s="1" t="s">
        <v>61</v>
      </c>
      <c r="E85" s="1"/>
      <c r="F85" s="1" t="s">
        <v>73</v>
      </c>
      <c r="G85" s="1">
        <v>11</v>
      </c>
      <c r="H85" s="1">
        <v>16</v>
      </c>
      <c r="I85" s="1">
        <v>14</v>
      </c>
      <c r="J85" s="1">
        <v>14</v>
      </c>
      <c r="K85" s="1" t="s">
        <v>99</v>
      </c>
      <c r="L85" s="27">
        <v>44201</v>
      </c>
      <c r="M85" s="1"/>
    </row>
    <row r="86" spans="1:13" ht="12.75" hidden="1">
      <c r="A86" s="1" t="s">
        <v>1089</v>
      </c>
      <c r="B86" s="1" t="s">
        <v>1090</v>
      </c>
      <c r="C86" s="1" t="s">
        <v>191</v>
      </c>
      <c r="D86" s="1" t="s">
        <v>61</v>
      </c>
      <c r="E86" s="1"/>
      <c r="F86" s="1" t="s">
        <v>73</v>
      </c>
      <c r="G86" s="1" t="s">
        <v>82</v>
      </c>
      <c r="H86" s="1">
        <v>16</v>
      </c>
      <c r="I86" s="1">
        <v>14</v>
      </c>
      <c r="J86" s="1">
        <v>14</v>
      </c>
      <c r="K86" s="1" t="s">
        <v>99</v>
      </c>
      <c r="L86" s="27">
        <v>1</v>
      </c>
      <c r="M86" s="1"/>
    </row>
    <row r="87" spans="1:13" ht="12.75">
      <c r="A87" s="1" t="s">
        <v>965</v>
      </c>
      <c r="B87" s="1" t="s">
        <v>966</v>
      </c>
      <c r="C87" s="1" t="s">
        <v>56</v>
      </c>
      <c r="D87" s="1" t="s">
        <v>18</v>
      </c>
      <c r="E87" s="1"/>
      <c r="F87" s="1" t="s">
        <v>73</v>
      </c>
      <c r="G87" s="1" t="s">
        <v>82</v>
      </c>
      <c r="H87" s="1">
        <v>19</v>
      </c>
      <c r="I87" s="1">
        <v>14</v>
      </c>
      <c r="J87" s="1">
        <v>14</v>
      </c>
      <c r="K87" s="1" t="s">
        <v>99</v>
      </c>
      <c r="L87" s="27">
        <v>44199</v>
      </c>
      <c r="M87" s="1"/>
    </row>
    <row r="88" spans="1:13" ht="12.75">
      <c r="A88" s="1" t="s">
        <v>967</v>
      </c>
      <c r="B88" s="1" t="s">
        <v>968</v>
      </c>
      <c r="C88" s="1" t="s">
        <v>56</v>
      </c>
      <c r="D88" s="1" t="s">
        <v>18</v>
      </c>
      <c r="E88" s="1"/>
      <c r="F88" s="1" t="s">
        <v>73</v>
      </c>
      <c r="G88" s="1">
        <v>9</v>
      </c>
      <c r="H88" s="1">
        <v>15</v>
      </c>
      <c r="I88" s="1">
        <v>14</v>
      </c>
      <c r="J88" s="1">
        <v>14</v>
      </c>
      <c r="K88" s="1" t="s">
        <v>99</v>
      </c>
      <c r="L88" s="27">
        <v>44199</v>
      </c>
      <c r="M88" s="1"/>
    </row>
    <row r="89" spans="1:13" ht="12.75">
      <c r="A89" s="1" t="s">
        <v>1363</v>
      </c>
      <c r="B89" s="1" t="s">
        <v>1364</v>
      </c>
      <c r="C89" s="1" t="s">
        <v>1365</v>
      </c>
      <c r="D89" s="1" t="s">
        <v>227</v>
      </c>
      <c r="E89" s="1" t="s">
        <v>18</v>
      </c>
      <c r="F89" s="1" t="s">
        <v>20</v>
      </c>
      <c r="G89" s="1">
        <v>13</v>
      </c>
      <c r="H89" s="1">
        <v>11</v>
      </c>
      <c r="I89" s="1">
        <v>14</v>
      </c>
      <c r="J89" s="1">
        <v>14</v>
      </c>
      <c r="K89" s="1" t="s">
        <v>99</v>
      </c>
      <c r="L89" s="27">
        <v>1</v>
      </c>
      <c r="M89" s="1"/>
    </row>
    <row r="90" spans="1:13" ht="12.75">
      <c r="A90" s="1" t="s">
        <v>1363</v>
      </c>
      <c r="B90" s="1" t="s">
        <v>1364</v>
      </c>
      <c r="C90" s="1" t="s">
        <v>1365</v>
      </c>
      <c r="D90" s="1" t="s">
        <v>227</v>
      </c>
      <c r="E90" s="1" t="s">
        <v>18</v>
      </c>
      <c r="F90" s="1" t="s">
        <v>20</v>
      </c>
      <c r="G90" s="1">
        <v>13</v>
      </c>
      <c r="H90" s="1">
        <v>11</v>
      </c>
      <c r="I90" s="1">
        <v>14</v>
      </c>
      <c r="J90" s="1">
        <v>14</v>
      </c>
      <c r="K90" s="1" t="s">
        <v>99</v>
      </c>
      <c r="L90" s="27">
        <v>1</v>
      </c>
      <c r="M90" s="1"/>
    </row>
    <row r="91" spans="1:13" ht="12.75">
      <c r="A91" s="1" t="s">
        <v>1151</v>
      </c>
      <c r="B91" s="1" t="s">
        <v>1152</v>
      </c>
      <c r="C91" s="1" t="s">
        <v>239</v>
      </c>
      <c r="D91" s="1" t="s">
        <v>18</v>
      </c>
      <c r="E91" s="1"/>
      <c r="F91" s="1" t="s">
        <v>20</v>
      </c>
      <c r="G91" s="1">
        <v>12</v>
      </c>
      <c r="H91" s="1">
        <v>14</v>
      </c>
      <c r="I91" s="1">
        <v>13</v>
      </c>
      <c r="J91" s="1">
        <v>13</v>
      </c>
      <c r="K91" s="1" t="s">
        <v>99</v>
      </c>
      <c r="L91" s="27">
        <v>1</v>
      </c>
      <c r="M91" s="1"/>
    </row>
    <row r="92" spans="1:13" ht="12.75">
      <c r="A92" s="1" t="s">
        <v>1637</v>
      </c>
      <c r="B92" s="1" t="s">
        <v>1636</v>
      </c>
      <c r="C92" s="1" t="s">
        <v>1638</v>
      </c>
      <c r="D92" s="1" t="s">
        <v>61</v>
      </c>
      <c r="E92" s="1"/>
      <c r="F92" s="1" t="s">
        <v>20</v>
      </c>
      <c r="G92" s="1" t="s">
        <v>82</v>
      </c>
      <c r="H92" s="1">
        <v>11</v>
      </c>
      <c r="I92" s="1">
        <v>12</v>
      </c>
      <c r="J92" s="1">
        <v>12</v>
      </c>
      <c r="K92" s="1" t="s">
        <v>430</v>
      </c>
      <c r="L92" s="27" t="s">
        <v>1639</v>
      </c>
      <c r="M92" s="1"/>
    </row>
    <row r="93" spans="1:13" ht="12.75" hidden="1">
      <c r="A93" s="1" t="s">
        <v>1067</v>
      </c>
      <c r="B93" s="1" t="s">
        <v>1068</v>
      </c>
      <c r="C93" s="1" t="s">
        <v>191</v>
      </c>
      <c r="D93" s="1" t="s">
        <v>61</v>
      </c>
      <c r="E93" s="1"/>
      <c r="F93" s="1" t="s">
        <v>20</v>
      </c>
      <c r="G93" s="1">
        <v>7</v>
      </c>
      <c r="H93" s="1">
        <v>13</v>
      </c>
      <c r="I93" s="1">
        <v>12</v>
      </c>
      <c r="J93" s="1">
        <v>12</v>
      </c>
      <c r="K93" s="1" t="s">
        <v>99</v>
      </c>
      <c r="L93" s="27">
        <v>1</v>
      </c>
      <c r="M93" s="1"/>
    </row>
    <row r="94" spans="1:13" ht="12.75" hidden="1">
      <c r="A94" s="1" t="s">
        <v>1071</v>
      </c>
      <c r="B94" s="1" t="s">
        <v>1072</v>
      </c>
      <c r="C94" s="1" t="s">
        <v>191</v>
      </c>
      <c r="D94" s="1" t="s">
        <v>61</v>
      </c>
      <c r="E94" s="1"/>
      <c r="F94" s="1" t="s">
        <v>20</v>
      </c>
      <c r="G94" s="1">
        <v>9</v>
      </c>
      <c r="H94" s="1">
        <v>16</v>
      </c>
      <c r="I94" s="1">
        <v>12</v>
      </c>
      <c r="J94" s="1">
        <v>12</v>
      </c>
      <c r="K94" s="1" t="s">
        <v>99</v>
      </c>
      <c r="L94" s="27">
        <v>1</v>
      </c>
      <c r="M94" s="1"/>
    </row>
    <row r="95" spans="1:13" ht="12.75">
      <c r="A95" s="1" t="s">
        <v>343</v>
      </c>
      <c r="B95" s="1" t="s">
        <v>344</v>
      </c>
      <c r="C95" s="1" t="s">
        <v>191</v>
      </c>
      <c r="D95" s="1" t="s">
        <v>61</v>
      </c>
      <c r="E95" s="1"/>
      <c r="F95" s="1" t="s">
        <v>20</v>
      </c>
      <c r="G95" s="1">
        <v>8</v>
      </c>
      <c r="H95" s="1">
        <v>16</v>
      </c>
      <c r="I95" s="1">
        <v>12</v>
      </c>
      <c r="J95" s="1">
        <v>12</v>
      </c>
      <c r="K95" s="1"/>
      <c r="L95" s="27" t="s">
        <v>345</v>
      </c>
      <c r="M95" s="1"/>
    </row>
    <row r="96" spans="1:13" ht="12.75">
      <c r="A96" s="1" t="s">
        <v>846</v>
      </c>
      <c r="B96" s="1" t="s">
        <v>847</v>
      </c>
      <c r="C96" s="1" t="s">
        <v>313</v>
      </c>
      <c r="D96" s="1" t="s">
        <v>61</v>
      </c>
      <c r="E96" s="1"/>
      <c r="F96" s="1" t="s">
        <v>62</v>
      </c>
      <c r="G96" s="1" t="s">
        <v>82</v>
      </c>
      <c r="H96" s="1">
        <v>11</v>
      </c>
      <c r="I96" s="1">
        <v>12</v>
      </c>
      <c r="J96" s="1">
        <v>12</v>
      </c>
      <c r="K96" s="1"/>
      <c r="L96" s="27"/>
      <c r="M96" s="1"/>
    </row>
    <row r="97" spans="1:13" ht="12.75">
      <c r="A97" s="1" t="s">
        <v>941</v>
      </c>
      <c r="B97" s="1" t="s">
        <v>942</v>
      </c>
      <c r="C97" s="1" t="s">
        <v>56</v>
      </c>
      <c r="D97" s="1" t="s">
        <v>18</v>
      </c>
      <c r="E97" s="1"/>
      <c r="F97" s="1" t="s">
        <v>69</v>
      </c>
      <c r="G97" s="1" t="s">
        <v>82</v>
      </c>
      <c r="H97" s="1">
        <v>14</v>
      </c>
      <c r="I97" s="1">
        <v>12</v>
      </c>
      <c r="J97" s="1">
        <v>12</v>
      </c>
      <c r="K97" s="1" t="s">
        <v>99</v>
      </c>
      <c r="L97" s="27">
        <v>1</v>
      </c>
      <c r="M97" s="1"/>
    </row>
    <row r="98" spans="1:13" ht="12.75">
      <c r="A98" s="1" t="s">
        <v>189</v>
      </c>
      <c r="B98" s="1" t="s">
        <v>190</v>
      </c>
      <c r="C98" s="1" t="s">
        <v>191</v>
      </c>
      <c r="D98" s="1" t="s">
        <v>18</v>
      </c>
      <c r="E98" s="1" t="s">
        <v>61</v>
      </c>
      <c r="F98" s="1" t="s">
        <v>73</v>
      </c>
      <c r="G98" s="1">
        <v>9</v>
      </c>
      <c r="H98" s="1">
        <v>16</v>
      </c>
      <c r="I98" s="1">
        <v>12</v>
      </c>
      <c r="J98" s="1">
        <v>12</v>
      </c>
      <c r="K98" s="1" t="s">
        <v>99</v>
      </c>
      <c r="L98" s="27">
        <v>1</v>
      </c>
      <c r="M98" s="1"/>
    </row>
    <row r="99" spans="1:13" ht="12.75">
      <c r="A99" s="1" t="s">
        <v>189</v>
      </c>
      <c r="B99" s="1" t="s">
        <v>190</v>
      </c>
      <c r="C99" s="1" t="s">
        <v>191</v>
      </c>
      <c r="D99" s="1" t="s">
        <v>18</v>
      </c>
      <c r="E99" s="1" t="s">
        <v>61</v>
      </c>
      <c r="F99" s="1" t="s">
        <v>73</v>
      </c>
      <c r="G99" s="1">
        <v>9</v>
      </c>
      <c r="H99" s="1">
        <v>16</v>
      </c>
      <c r="I99" s="1">
        <v>12</v>
      </c>
      <c r="J99" s="1">
        <v>12</v>
      </c>
      <c r="K99" s="1" t="s">
        <v>99</v>
      </c>
      <c r="L99" s="27">
        <v>1</v>
      </c>
      <c r="M99" s="1"/>
    </row>
    <row r="100" spans="1:13" ht="12.75">
      <c r="A100" s="1" t="s">
        <v>1293</v>
      </c>
      <c r="B100" s="1" t="s">
        <v>1294</v>
      </c>
      <c r="C100" s="1" t="s">
        <v>191</v>
      </c>
      <c r="D100" s="1" t="s">
        <v>61</v>
      </c>
      <c r="E100" s="1"/>
      <c r="F100" s="1" t="s">
        <v>73</v>
      </c>
      <c r="G100" s="1">
        <v>8</v>
      </c>
      <c r="H100" s="1">
        <v>19</v>
      </c>
      <c r="I100" s="1">
        <v>12</v>
      </c>
      <c r="J100" s="1">
        <v>12</v>
      </c>
      <c r="K100" s="1" t="s">
        <v>99</v>
      </c>
      <c r="L100" s="27">
        <v>1</v>
      </c>
      <c r="M100" s="1"/>
    </row>
    <row r="101" spans="1:13" ht="12.75">
      <c r="A101" s="1" t="s">
        <v>204</v>
      </c>
      <c r="B101" s="1" t="s">
        <v>205</v>
      </c>
      <c r="C101" s="1" t="s">
        <v>206</v>
      </c>
      <c r="D101" s="1" t="s">
        <v>18</v>
      </c>
      <c r="E101" s="1" t="s">
        <v>181</v>
      </c>
      <c r="F101" s="1" t="s">
        <v>207</v>
      </c>
      <c r="G101" s="1">
        <v>6</v>
      </c>
      <c r="H101" s="1">
        <v>11</v>
      </c>
      <c r="I101" s="1">
        <v>12</v>
      </c>
      <c r="J101" s="1">
        <v>12</v>
      </c>
      <c r="K101" s="1"/>
      <c r="L101" s="27">
        <v>1</v>
      </c>
      <c r="M101" s="1"/>
    </row>
    <row r="102" spans="1:13" ht="12.75">
      <c r="A102" s="1" t="s">
        <v>311</v>
      </c>
      <c r="B102" s="1" t="s">
        <v>312</v>
      </c>
      <c r="C102" s="1" t="s">
        <v>313</v>
      </c>
      <c r="D102" s="1" t="s">
        <v>61</v>
      </c>
      <c r="E102" s="1"/>
      <c r="F102" s="1" t="s">
        <v>20</v>
      </c>
      <c r="G102" s="1" t="s">
        <v>82</v>
      </c>
      <c r="H102" s="1">
        <v>10</v>
      </c>
      <c r="I102" s="1">
        <v>12</v>
      </c>
      <c r="J102" s="1">
        <v>12</v>
      </c>
      <c r="K102" s="1" t="s">
        <v>99</v>
      </c>
      <c r="L102" s="27">
        <v>1</v>
      </c>
      <c r="M102" s="1"/>
    </row>
    <row r="103" spans="1:13" ht="12.75">
      <c r="A103" s="1" t="s">
        <v>996</v>
      </c>
      <c r="B103" s="1" t="s">
        <v>997</v>
      </c>
      <c r="C103" s="1" t="s">
        <v>56</v>
      </c>
      <c r="D103" s="1" t="s">
        <v>18</v>
      </c>
      <c r="E103" s="1" t="s">
        <v>835</v>
      </c>
      <c r="F103" s="1" t="s">
        <v>73</v>
      </c>
      <c r="G103" s="1">
        <v>12</v>
      </c>
      <c r="H103" s="1">
        <v>16</v>
      </c>
      <c r="I103" s="1">
        <v>12</v>
      </c>
      <c r="J103" s="1">
        <v>12</v>
      </c>
      <c r="K103" s="1" t="s">
        <v>987</v>
      </c>
      <c r="L103" s="27">
        <v>1</v>
      </c>
      <c r="M103" s="1"/>
    </row>
    <row r="104" spans="1:13" ht="12.75" hidden="1">
      <c r="A104" s="1" t="s">
        <v>1287</v>
      </c>
      <c r="B104" s="1" t="s">
        <v>1288</v>
      </c>
      <c r="C104" s="1" t="s">
        <v>191</v>
      </c>
      <c r="D104" s="1" t="s">
        <v>61</v>
      </c>
      <c r="E104" s="1"/>
      <c r="F104" s="1" t="s">
        <v>73</v>
      </c>
      <c r="G104" s="1">
        <v>10</v>
      </c>
      <c r="H104" s="1">
        <v>13</v>
      </c>
      <c r="I104" s="1">
        <v>11</v>
      </c>
      <c r="J104" s="1">
        <v>11</v>
      </c>
      <c r="K104" s="1" t="s">
        <v>99</v>
      </c>
      <c r="L104" s="27">
        <v>44201</v>
      </c>
      <c r="M104" s="1"/>
    </row>
    <row r="105" spans="1:13" ht="12.75" hidden="1">
      <c r="A105" s="1" t="s">
        <v>1297</v>
      </c>
      <c r="B105" s="1" t="s">
        <v>1298</v>
      </c>
      <c r="C105" s="1" t="s">
        <v>191</v>
      </c>
      <c r="D105" s="1" t="s">
        <v>61</v>
      </c>
      <c r="E105" s="1"/>
      <c r="F105" s="1" t="s">
        <v>73</v>
      </c>
      <c r="G105" s="1">
        <v>11</v>
      </c>
      <c r="H105" s="1">
        <v>13</v>
      </c>
      <c r="I105" s="1">
        <v>11</v>
      </c>
      <c r="J105" s="1">
        <v>11</v>
      </c>
      <c r="K105" s="1" t="s">
        <v>99</v>
      </c>
      <c r="L105" s="27">
        <v>1</v>
      </c>
      <c r="M105" s="1"/>
    </row>
    <row r="106" spans="1:13" ht="12.75">
      <c r="A106" s="1" t="s">
        <v>988</v>
      </c>
      <c r="B106" s="1" t="s">
        <v>989</v>
      </c>
      <c r="C106" s="1" t="s">
        <v>56</v>
      </c>
      <c r="D106" s="1" t="s">
        <v>18</v>
      </c>
      <c r="E106" s="1" t="s">
        <v>835</v>
      </c>
      <c r="F106" s="1" t="s">
        <v>73</v>
      </c>
      <c r="G106" s="1" t="s">
        <v>82</v>
      </c>
      <c r="H106" s="1">
        <v>15</v>
      </c>
      <c r="I106" s="1">
        <v>11</v>
      </c>
      <c r="J106" s="1">
        <v>11</v>
      </c>
      <c r="K106" s="1" t="s">
        <v>987</v>
      </c>
      <c r="L106" s="27">
        <v>44198</v>
      </c>
      <c r="M106" s="1"/>
    </row>
    <row r="107" spans="1:13" ht="12.75">
      <c r="A107" s="1" t="s">
        <v>178</v>
      </c>
      <c r="B107" s="1" t="s">
        <v>179</v>
      </c>
      <c r="C107" s="1" t="s">
        <v>180</v>
      </c>
      <c r="D107" s="1" t="s">
        <v>18</v>
      </c>
      <c r="E107" s="1" t="s">
        <v>181</v>
      </c>
      <c r="F107" s="1" t="s">
        <v>62</v>
      </c>
      <c r="G107" s="1">
        <v>7</v>
      </c>
      <c r="H107" s="1">
        <v>7</v>
      </c>
      <c r="I107" s="1">
        <v>11</v>
      </c>
      <c r="J107" s="1">
        <v>11</v>
      </c>
      <c r="K107" s="1" t="s">
        <v>182</v>
      </c>
      <c r="L107" s="27">
        <v>1</v>
      </c>
      <c r="M107" s="1"/>
    </row>
    <row r="108" spans="1:13" ht="12.75">
      <c r="A108" s="1" t="s">
        <v>888</v>
      </c>
      <c r="B108" s="1" t="s">
        <v>889</v>
      </c>
      <c r="C108" s="1" t="s">
        <v>313</v>
      </c>
      <c r="D108" s="1" t="s">
        <v>61</v>
      </c>
      <c r="E108" s="1"/>
      <c r="F108" s="1" t="s">
        <v>73</v>
      </c>
      <c r="G108" s="1" t="s">
        <v>82</v>
      </c>
      <c r="H108" s="1">
        <v>8</v>
      </c>
      <c r="I108" s="1">
        <v>11</v>
      </c>
      <c r="J108" s="1">
        <v>11</v>
      </c>
      <c r="K108" s="1" t="s">
        <v>875</v>
      </c>
      <c r="L108" s="27">
        <v>1</v>
      </c>
      <c r="M108" s="1"/>
    </row>
    <row r="109" spans="1:13" ht="12.75">
      <c r="A109" s="1" t="s">
        <v>882</v>
      </c>
      <c r="B109" s="1" t="s">
        <v>883</v>
      </c>
      <c r="C109" s="1" t="s">
        <v>313</v>
      </c>
      <c r="D109" s="1" t="s">
        <v>61</v>
      </c>
      <c r="E109" s="1"/>
      <c r="F109" s="1" t="s">
        <v>73</v>
      </c>
      <c r="G109" s="1" t="s">
        <v>82</v>
      </c>
      <c r="H109" s="1">
        <v>9</v>
      </c>
      <c r="I109" s="1">
        <v>11</v>
      </c>
      <c r="J109" s="1">
        <v>11</v>
      </c>
      <c r="K109" s="1" t="s">
        <v>875</v>
      </c>
      <c r="L109" s="27">
        <v>44200</v>
      </c>
      <c r="M109" s="1" t="s">
        <v>884</v>
      </c>
    </row>
    <row r="110" spans="1:13" ht="12.75">
      <c r="A110" s="1" t="s">
        <v>286</v>
      </c>
      <c r="B110" s="1" t="s">
        <v>287</v>
      </c>
      <c r="C110" s="1" t="s">
        <v>180</v>
      </c>
      <c r="D110" s="1" t="s">
        <v>18</v>
      </c>
      <c r="E110" s="1"/>
      <c r="F110" s="1" t="s">
        <v>20</v>
      </c>
      <c r="G110" s="1" t="s">
        <v>194</v>
      </c>
      <c r="H110" s="1">
        <v>9</v>
      </c>
      <c r="I110" s="1" t="s">
        <v>194</v>
      </c>
      <c r="J110" s="1">
        <v>11</v>
      </c>
      <c r="K110" s="1"/>
      <c r="L110" s="27" t="s">
        <v>112</v>
      </c>
      <c r="M110" s="1"/>
    </row>
    <row r="111" spans="1:13" ht="12.75" hidden="1">
      <c r="A111" s="1" t="s">
        <v>1578</v>
      </c>
      <c r="B111" s="1"/>
      <c r="C111" s="1" t="s">
        <v>1579</v>
      </c>
      <c r="D111" s="1" t="s">
        <v>61</v>
      </c>
      <c r="E111" s="1"/>
      <c r="F111" s="1" t="s">
        <v>73</v>
      </c>
      <c r="G111" s="1">
        <v>13</v>
      </c>
      <c r="H111" s="1"/>
      <c r="I111" s="1">
        <v>16</v>
      </c>
      <c r="J111" s="1"/>
      <c r="K111" s="1" t="s">
        <v>60</v>
      </c>
      <c r="L111" s="27">
        <v>1</v>
      </c>
      <c r="M111" s="1"/>
    </row>
    <row r="112" spans="1:13" ht="12.75">
      <c r="A112" s="1" t="s">
        <v>169</v>
      </c>
      <c r="B112" s="1" t="s">
        <v>170</v>
      </c>
      <c r="C112" s="1" t="s">
        <v>171</v>
      </c>
      <c r="D112" s="1" t="s">
        <v>18</v>
      </c>
      <c r="E112" s="1" t="s">
        <v>172</v>
      </c>
      <c r="F112" s="1" t="s">
        <v>20</v>
      </c>
      <c r="G112" s="1">
        <v>4</v>
      </c>
      <c r="H112" s="1">
        <v>7</v>
      </c>
      <c r="I112" s="1">
        <v>5</v>
      </c>
      <c r="J112" s="1">
        <v>10</v>
      </c>
      <c r="K112" s="1" t="s">
        <v>99</v>
      </c>
      <c r="L112" s="27" t="s">
        <v>173</v>
      </c>
      <c r="M112" s="1" t="s">
        <v>174</v>
      </c>
    </row>
    <row r="113" spans="1:13" ht="12.75">
      <c r="A113" s="1" t="s">
        <v>1634</v>
      </c>
      <c r="B113" s="1" t="s">
        <v>1635</v>
      </c>
      <c r="C113" s="1" t="s">
        <v>436</v>
      </c>
      <c r="D113" s="1" t="s">
        <v>61</v>
      </c>
      <c r="E113" s="1"/>
      <c r="F113" s="1" t="s">
        <v>73</v>
      </c>
      <c r="G113" s="1"/>
      <c r="H113" s="1">
        <v>9</v>
      </c>
      <c r="I113" s="1">
        <v>10</v>
      </c>
      <c r="J113" s="1">
        <v>10</v>
      </c>
      <c r="K113" s="1" t="s">
        <v>99</v>
      </c>
      <c r="L113" s="27">
        <v>44564</v>
      </c>
      <c r="M113" s="1"/>
    </row>
    <row r="114" spans="1:13" ht="12.75" hidden="1">
      <c r="A114" s="1" t="s">
        <v>1079</v>
      </c>
      <c r="B114" s="1" t="s">
        <v>1080</v>
      </c>
      <c r="C114" s="1" t="s">
        <v>191</v>
      </c>
      <c r="D114" s="1" t="s">
        <v>61</v>
      </c>
      <c r="E114" s="1"/>
      <c r="F114" s="1" t="s">
        <v>20</v>
      </c>
      <c r="G114" s="1">
        <v>11</v>
      </c>
      <c r="H114" s="1">
        <v>11</v>
      </c>
      <c r="I114" s="1">
        <v>10</v>
      </c>
      <c r="J114" s="1">
        <v>10</v>
      </c>
      <c r="K114" s="1" t="s">
        <v>99</v>
      </c>
      <c r="L114" s="27">
        <v>1</v>
      </c>
      <c r="M114" s="1"/>
    </row>
    <row r="115" spans="1:13" ht="12.75">
      <c r="A115" s="1" t="s">
        <v>318</v>
      </c>
      <c r="B115" s="1" t="s">
        <v>319</v>
      </c>
      <c r="C115" s="1" t="s">
        <v>316</v>
      </c>
      <c r="D115" s="1" t="s">
        <v>18</v>
      </c>
      <c r="E115" s="1" t="s">
        <v>61</v>
      </c>
      <c r="F115" s="1" t="s">
        <v>20</v>
      </c>
      <c r="G115" s="1">
        <v>11</v>
      </c>
      <c r="H115" s="1">
        <v>11</v>
      </c>
      <c r="I115" s="1">
        <v>10</v>
      </c>
      <c r="J115" s="1">
        <v>10</v>
      </c>
      <c r="K115" s="1" t="s">
        <v>99</v>
      </c>
      <c r="L115" s="27" t="s">
        <v>317</v>
      </c>
      <c r="M115" s="1"/>
    </row>
    <row r="116" spans="1:13" ht="12.75">
      <c r="A116" s="1" t="s">
        <v>318</v>
      </c>
      <c r="B116" s="1" t="s">
        <v>319</v>
      </c>
      <c r="C116" s="1" t="s">
        <v>316</v>
      </c>
      <c r="D116" s="1" t="s">
        <v>18</v>
      </c>
      <c r="E116" s="1" t="s">
        <v>61</v>
      </c>
      <c r="F116" s="1" t="s">
        <v>20</v>
      </c>
      <c r="G116" s="1">
        <v>11</v>
      </c>
      <c r="H116" s="1">
        <v>11</v>
      </c>
      <c r="I116" s="1">
        <v>10</v>
      </c>
      <c r="J116" s="1">
        <v>10</v>
      </c>
      <c r="K116" s="1" t="s">
        <v>99</v>
      </c>
      <c r="L116" s="27" t="s">
        <v>317</v>
      </c>
      <c r="M116" s="1"/>
    </row>
    <row r="117" spans="1:13" ht="12.75">
      <c r="A117" s="1" t="s">
        <v>326</v>
      </c>
      <c r="B117" s="1" t="s">
        <v>327</v>
      </c>
      <c r="C117" s="1" t="s">
        <v>305</v>
      </c>
      <c r="D117" s="1" t="s">
        <v>18</v>
      </c>
      <c r="E117" s="1" t="s">
        <v>325</v>
      </c>
      <c r="F117" s="1" t="s">
        <v>20</v>
      </c>
      <c r="G117" s="1" t="s">
        <v>194</v>
      </c>
      <c r="H117" s="1">
        <v>8</v>
      </c>
      <c r="I117" s="1">
        <v>9</v>
      </c>
      <c r="J117" s="1">
        <v>9</v>
      </c>
      <c r="K117" s="1"/>
      <c r="L117" s="27">
        <v>1</v>
      </c>
      <c r="M117" s="1"/>
    </row>
    <row r="118" spans="1:13" ht="12.75" hidden="1">
      <c r="A118" s="1" t="s">
        <v>1282</v>
      </c>
      <c r="B118" s="1" t="s">
        <v>1283</v>
      </c>
      <c r="C118" s="1" t="s">
        <v>1284</v>
      </c>
      <c r="D118" s="1" t="s">
        <v>61</v>
      </c>
      <c r="E118" s="1"/>
      <c r="F118" s="1" t="s">
        <v>73</v>
      </c>
      <c r="G118" s="1">
        <v>8</v>
      </c>
      <c r="H118" s="1">
        <v>12</v>
      </c>
      <c r="I118" s="1">
        <v>9</v>
      </c>
      <c r="J118" s="1">
        <v>9</v>
      </c>
      <c r="K118" s="1" t="s">
        <v>99</v>
      </c>
      <c r="L118" s="27">
        <v>1</v>
      </c>
      <c r="M118" s="1"/>
    </row>
    <row r="119" spans="1:13" ht="12.75" hidden="1">
      <c r="A119" s="1" t="s">
        <v>136</v>
      </c>
      <c r="B119" s="1" t="s">
        <v>137</v>
      </c>
      <c r="C119" s="1" t="s">
        <v>60</v>
      </c>
      <c r="D119" s="1" t="s">
        <v>61</v>
      </c>
      <c r="E119" s="1" t="s">
        <v>61</v>
      </c>
      <c r="F119" s="1" t="s">
        <v>73</v>
      </c>
      <c r="G119" s="1">
        <v>9</v>
      </c>
      <c r="H119" s="1">
        <v>17</v>
      </c>
      <c r="I119" s="1">
        <v>20</v>
      </c>
      <c r="J119" s="1">
        <v>20</v>
      </c>
      <c r="K119" s="1" t="s">
        <v>60</v>
      </c>
      <c r="L119" s="27" t="s">
        <v>112</v>
      </c>
      <c r="M119" s="1"/>
    </row>
    <row r="120" spans="1:13" ht="12.75" hidden="1">
      <c r="A120" s="1" t="s">
        <v>1193</v>
      </c>
      <c r="B120" s="1" t="s">
        <v>1194</v>
      </c>
      <c r="C120" s="1" t="s">
        <v>60</v>
      </c>
      <c r="D120" s="1" t="s">
        <v>61</v>
      </c>
      <c r="E120" s="1"/>
      <c r="F120" s="1" t="s">
        <v>73</v>
      </c>
      <c r="G120" s="1">
        <v>25</v>
      </c>
      <c r="H120" s="1">
        <v>75</v>
      </c>
      <c r="I120" s="1">
        <v>50</v>
      </c>
      <c r="J120" s="1">
        <v>50</v>
      </c>
      <c r="K120" s="1" t="s">
        <v>60</v>
      </c>
      <c r="L120" s="27">
        <v>1</v>
      </c>
      <c r="M120" s="1"/>
    </row>
    <row r="121" spans="1:13" ht="12.75" hidden="1">
      <c r="A121" s="1" t="s">
        <v>1063</v>
      </c>
      <c r="B121" s="1" t="s">
        <v>1064</v>
      </c>
      <c r="C121" s="1" t="s">
        <v>191</v>
      </c>
      <c r="D121" s="1" t="s">
        <v>61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 t="s">
        <v>99</v>
      </c>
      <c r="L121" s="27">
        <v>1</v>
      </c>
      <c r="M121" s="1"/>
    </row>
    <row r="122" spans="1:13" ht="12.75" hidden="1">
      <c r="A122" s="1" t="s">
        <v>1083</v>
      </c>
      <c r="B122" s="1" t="s">
        <v>1084</v>
      </c>
      <c r="C122" s="1" t="s">
        <v>191</v>
      </c>
      <c r="D122" s="1" t="s">
        <v>61</v>
      </c>
      <c r="E122" s="1"/>
      <c r="F122" s="1" t="s">
        <v>20</v>
      </c>
      <c r="G122" s="1">
        <v>12</v>
      </c>
      <c r="H122" s="1">
        <v>12</v>
      </c>
      <c r="I122" s="1">
        <v>9</v>
      </c>
      <c r="J122" s="1">
        <v>9</v>
      </c>
      <c r="K122" s="1" t="s">
        <v>99</v>
      </c>
      <c r="L122" s="27">
        <v>1</v>
      </c>
      <c r="M122" s="1"/>
    </row>
    <row r="123" spans="1:13" ht="12.75">
      <c r="A123" s="1" t="s">
        <v>263</v>
      </c>
      <c r="B123" s="1" t="s">
        <v>264</v>
      </c>
      <c r="C123" s="1" t="s">
        <v>259</v>
      </c>
      <c r="D123" s="1" t="s">
        <v>18</v>
      </c>
      <c r="E123" s="1"/>
      <c r="F123" s="1" t="s">
        <v>20</v>
      </c>
      <c r="G123" s="1" t="s">
        <v>194</v>
      </c>
      <c r="H123" s="1">
        <v>8</v>
      </c>
      <c r="I123" s="1" t="s">
        <v>194</v>
      </c>
      <c r="J123" s="1">
        <v>9</v>
      </c>
      <c r="K123" s="1" t="s">
        <v>99</v>
      </c>
      <c r="L123" s="27" t="s">
        <v>125</v>
      </c>
      <c r="M123" s="1"/>
    </row>
    <row r="124" spans="1:13" ht="12.75">
      <c r="A124" s="1" t="s">
        <v>265</v>
      </c>
      <c r="B124" s="1" t="s">
        <v>266</v>
      </c>
      <c r="C124" s="1" t="s">
        <v>259</v>
      </c>
      <c r="D124" s="1" t="s">
        <v>18</v>
      </c>
      <c r="E124" s="1"/>
      <c r="F124" s="1" t="s">
        <v>20</v>
      </c>
      <c r="G124" s="1" t="s">
        <v>194</v>
      </c>
      <c r="H124" s="1">
        <v>8</v>
      </c>
      <c r="I124" s="1" t="s">
        <v>194</v>
      </c>
      <c r="J124" s="1">
        <v>9</v>
      </c>
      <c r="K124" s="1" t="s">
        <v>99</v>
      </c>
      <c r="L124" s="27" t="s">
        <v>112</v>
      </c>
      <c r="M124" s="1"/>
    </row>
    <row r="125" spans="1:13" ht="12.75">
      <c r="A125" s="1" t="s">
        <v>340</v>
      </c>
      <c r="B125" s="1" t="s">
        <v>341</v>
      </c>
      <c r="C125" s="1" t="s">
        <v>191</v>
      </c>
      <c r="D125" s="1" t="s">
        <v>61</v>
      </c>
      <c r="E125" s="1"/>
      <c r="F125" s="1" t="s">
        <v>20</v>
      </c>
      <c r="G125" s="1">
        <v>7</v>
      </c>
      <c r="H125" s="1">
        <v>12</v>
      </c>
      <c r="I125" s="1">
        <v>9</v>
      </c>
      <c r="J125" s="1">
        <v>9</v>
      </c>
      <c r="K125" s="1"/>
      <c r="L125" s="27" t="s">
        <v>342</v>
      </c>
      <c r="M125" s="1"/>
    </row>
    <row r="126" spans="1:13" ht="12.75">
      <c r="A126" s="1" t="s">
        <v>943</v>
      </c>
      <c r="B126" s="1" t="s">
        <v>944</v>
      </c>
      <c r="C126" s="1" t="s">
        <v>56</v>
      </c>
      <c r="D126" s="1" t="s">
        <v>18</v>
      </c>
      <c r="E126" s="1"/>
      <c r="F126" s="1" t="s">
        <v>20</v>
      </c>
      <c r="G126" s="1" t="s">
        <v>82</v>
      </c>
      <c r="H126" s="1">
        <v>11</v>
      </c>
      <c r="I126" s="1">
        <v>9</v>
      </c>
      <c r="J126" s="1">
        <v>9</v>
      </c>
      <c r="K126" s="1" t="s">
        <v>99</v>
      </c>
      <c r="L126" s="27">
        <v>44200</v>
      </c>
      <c r="M126" s="1"/>
    </row>
    <row r="127" spans="1:13" ht="12.75">
      <c r="A127" s="1" t="s">
        <v>217</v>
      </c>
      <c r="B127" s="1" t="s">
        <v>218</v>
      </c>
      <c r="C127" s="1" t="s">
        <v>180</v>
      </c>
      <c r="D127" s="1" t="s">
        <v>18</v>
      </c>
      <c r="E127" s="1" t="s">
        <v>219</v>
      </c>
      <c r="F127" s="1" t="s">
        <v>73</v>
      </c>
      <c r="G127" s="1">
        <v>10</v>
      </c>
      <c r="H127" s="1">
        <v>7</v>
      </c>
      <c r="I127" s="1">
        <v>9</v>
      </c>
      <c r="J127" s="1">
        <v>9</v>
      </c>
      <c r="K127" s="1" t="s">
        <v>182</v>
      </c>
      <c r="L127" s="27">
        <v>1</v>
      </c>
      <c r="M127" s="1"/>
    </row>
    <row r="128" spans="1:13" ht="12.75">
      <c r="A128" s="1" t="s">
        <v>477</v>
      </c>
      <c r="B128" s="1" t="s">
        <v>478</v>
      </c>
      <c r="C128" s="1" t="s">
        <v>474</v>
      </c>
      <c r="D128" s="1" t="s">
        <v>18</v>
      </c>
      <c r="E128" s="1" t="s">
        <v>19</v>
      </c>
      <c r="F128" s="1" t="s">
        <v>20</v>
      </c>
      <c r="G128" s="1">
        <v>5</v>
      </c>
      <c r="H128" s="1">
        <v>8</v>
      </c>
      <c r="I128" s="1">
        <v>8</v>
      </c>
      <c r="J128" s="1">
        <v>8</v>
      </c>
      <c r="K128" s="1" t="s">
        <v>21</v>
      </c>
      <c r="L128" s="27">
        <v>1</v>
      </c>
      <c r="M128" s="1"/>
    </row>
    <row r="129" spans="1:13" ht="12.75">
      <c r="A129" s="1" t="s">
        <v>132</v>
      </c>
      <c r="B129" s="1" t="s">
        <v>133</v>
      </c>
      <c r="C129" s="1" t="s">
        <v>134</v>
      </c>
      <c r="D129" s="1" t="s">
        <v>18</v>
      </c>
      <c r="E129" s="1" t="s">
        <v>135</v>
      </c>
      <c r="F129" s="1" t="s">
        <v>73</v>
      </c>
      <c r="G129" s="1">
        <v>7</v>
      </c>
      <c r="H129" s="1">
        <v>9</v>
      </c>
      <c r="I129" s="1">
        <v>8</v>
      </c>
      <c r="J129" s="1">
        <v>8</v>
      </c>
      <c r="K129" s="1" t="s">
        <v>99</v>
      </c>
      <c r="L129" s="27">
        <v>1</v>
      </c>
      <c r="M129" s="1"/>
    </row>
    <row r="130" spans="1:13" ht="12.75" hidden="1">
      <c r="A130" s="1" t="s">
        <v>1222</v>
      </c>
      <c r="B130" s="1" t="s">
        <v>1223</v>
      </c>
      <c r="C130" s="1" t="s">
        <v>60</v>
      </c>
      <c r="D130" s="1" t="s">
        <v>61</v>
      </c>
      <c r="E130" s="1"/>
      <c r="F130" s="1" t="s">
        <v>20</v>
      </c>
      <c r="G130" s="1">
        <v>3</v>
      </c>
      <c r="H130" s="1">
        <v>5</v>
      </c>
      <c r="I130" s="1">
        <v>3</v>
      </c>
      <c r="J130" s="1">
        <v>4</v>
      </c>
      <c r="K130" s="1" t="s">
        <v>60</v>
      </c>
      <c r="L130" s="27">
        <v>44208</v>
      </c>
      <c r="M130" s="1"/>
    </row>
    <row r="131" spans="1:13" ht="12.75">
      <c r="A131" s="1" t="s">
        <v>288</v>
      </c>
      <c r="B131" s="1" t="s">
        <v>289</v>
      </c>
      <c r="C131" s="1" t="s">
        <v>290</v>
      </c>
      <c r="D131" s="1" t="s">
        <v>18</v>
      </c>
      <c r="E131" s="1" t="s">
        <v>61</v>
      </c>
      <c r="F131" s="1" t="s">
        <v>73</v>
      </c>
      <c r="G131" s="1">
        <v>6</v>
      </c>
      <c r="H131" s="1">
        <v>11</v>
      </c>
      <c r="I131" s="1">
        <v>8</v>
      </c>
      <c r="J131" s="1">
        <v>8</v>
      </c>
      <c r="K131" s="1" t="s">
        <v>99</v>
      </c>
      <c r="L131" s="27">
        <v>1</v>
      </c>
      <c r="M131" s="1"/>
    </row>
    <row r="132" spans="1:13" ht="12.75">
      <c r="A132" s="1" t="s">
        <v>288</v>
      </c>
      <c r="B132" s="1" t="s">
        <v>289</v>
      </c>
      <c r="C132" s="1" t="s">
        <v>290</v>
      </c>
      <c r="D132" s="1" t="s">
        <v>18</v>
      </c>
      <c r="E132" s="1" t="s">
        <v>61</v>
      </c>
      <c r="F132" s="1" t="s">
        <v>73</v>
      </c>
      <c r="G132" s="1">
        <v>6</v>
      </c>
      <c r="H132" s="1">
        <v>11</v>
      </c>
      <c r="I132" s="1">
        <v>8</v>
      </c>
      <c r="J132" s="1">
        <v>8</v>
      </c>
      <c r="K132" s="1" t="s">
        <v>99</v>
      </c>
      <c r="L132" s="27">
        <v>1</v>
      </c>
      <c r="M132" s="1"/>
    </row>
    <row r="133" spans="1:13" ht="12.75" hidden="1">
      <c r="A133" s="1" t="s">
        <v>1224</v>
      </c>
      <c r="B133" s="1" t="s">
        <v>1225</v>
      </c>
      <c r="C133" s="1" t="s">
        <v>60</v>
      </c>
      <c r="D133" s="1" t="s">
        <v>61</v>
      </c>
      <c r="E133" s="1"/>
      <c r="F133" s="1" t="s">
        <v>20</v>
      </c>
      <c r="G133" s="1" t="s">
        <v>82</v>
      </c>
      <c r="H133" s="1">
        <v>45</v>
      </c>
      <c r="I133" s="1">
        <v>18</v>
      </c>
      <c r="J133" s="1">
        <v>18</v>
      </c>
      <c r="K133" s="1" t="s">
        <v>60</v>
      </c>
      <c r="L133" s="27">
        <v>1</v>
      </c>
      <c r="M133" s="1"/>
    </row>
    <row r="134" spans="1:13" ht="12.75" hidden="1">
      <c r="A134" s="1" t="s">
        <v>1226</v>
      </c>
      <c r="B134" s="1" t="s">
        <v>1227</v>
      </c>
      <c r="C134" s="1" t="s">
        <v>60</v>
      </c>
      <c r="D134" s="1" t="s">
        <v>61</v>
      </c>
      <c r="E134" s="1"/>
      <c r="F134" s="1" t="s">
        <v>20</v>
      </c>
      <c r="G134" s="1" t="s">
        <v>82</v>
      </c>
      <c r="H134" s="1">
        <v>39</v>
      </c>
      <c r="I134" s="1">
        <v>18</v>
      </c>
      <c r="J134" s="1">
        <v>18</v>
      </c>
      <c r="K134" s="1" t="s">
        <v>60</v>
      </c>
      <c r="L134" s="27">
        <v>1</v>
      </c>
      <c r="M134" s="1"/>
    </row>
    <row r="135" spans="1:13" ht="12.75">
      <c r="A135" s="1" t="s">
        <v>448</v>
      </c>
      <c r="B135" s="1" t="s">
        <v>449</v>
      </c>
      <c r="C135" s="1" t="s">
        <v>436</v>
      </c>
      <c r="D135" s="1" t="s">
        <v>61</v>
      </c>
      <c r="E135" s="1"/>
      <c r="F135" s="1" t="s">
        <v>20</v>
      </c>
      <c r="G135" s="1" t="s">
        <v>82</v>
      </c>
      <c r="H135" s="1">
        <v>7</v>
      </c>
      <c r="I135" s="1">
        <v>8</v>
      </c>
      <c r="J135" s="1">
        <v>8</v>
      </c>
      <c r="K135" s="1" t="s">
        <v>99</v>
      </c>
      <c r="L135" s="27" t="s">
        <v>116</v>
      </c>
      <c r="M135" s="1"/>
    </row>
    <row r="136" spans="1:13" ht="12.75" hidden="1">
      <c r="A136" s="1" t="s">
        <v>1087</v>
      </c>
      <c r="B136" s="1" t="s">
        <v>1088</v>
      </c>
      <c r="C136" s="1" t="s">
        <v>191</v>
      </c>
      <c r="D136" s="1" t="s">
        <v>61</v>
      </c>
      <c r="E136" s="1"/>
      <c r="F136" s="1" t="s">
        <v>20</v>
      </c>
      <c r="G136" s="1">
        <v>8</v>
      </c>
      <c r="H136" s="1">
        <v>10</v>
      </c>
      <c r="I136" s="1">
        <v>8</v>
      </c>
      <c r="J136" s="1">
        <v>8</v>
      </c>
      <c r="K136" s="1" t="s">
        <v>99</v>
      </c>
      <c r="L136" s="27">
        <v>1</v>
      </c>
      <c r="M136" s="1"/>
    </row>
    <row r="137" spans="1:13" ht="12.75">
      <c r="A137" s="1" t="s">
        <v>1524</v>
      </c>
      <c r="B137" s="1" t="s">
        <v>1525</v>
      </c>
      <c r="C137" s="1" t="s">
        <v>1526</v>
      </c>
      <c r="D137" s="1" t="s">
        <v>19</v>
      </c>
      <c r="E137" s="1" t="s">
        <v>18</v>
      </c>
      <c r="F137" s="1" t="s">
        <v>73</v>
      </c>
      <c r="G137" s="1">
        <v>6</v>
      </c>
      <c r="H137" s="1">
        <v>9</v>
      </c>
      <c r="I137" s="1">
        <v>8</v>
      </c>
      <c r="J137" s="1">
        <v>8</v>
      </c>
      <c r="K137" s="1" t="s">
        <v>99</v>
      </c>
      <c r="L137" s="27">
        <v>1</v>
      </c>
      <c r="M137" s="1"/>
    </row>
    <row r="138" spans="1:13" ht="12.75">
      <c r="A138" s="1" t="s">
        <v>230</v>
      </c>
      <c r="B138" s="1" t="s">
        <v>231</v>
      </c>
      <c r="C138" s="1" t="s">
        <v>226</v>
      </c>
      <c r="D138" s="1" t="s">
        <v>18</v>
      </c>
      <c r="E138" s="1" t="s">
        <v>227</v>
      </c>
      <c r="F138" s="1" t="s">
        <v>20</v>
      </c>
      <c r="G138" s="1">
        <v>7</v>
      </c>
      <c r="H138" s="1">
        <v>9</v>
      </c>
      <c r="I138" s="1">
        <v>8</v>
      </c>
      <c r="J138" s="1">
        <v>8</v>
      </c>
      <c r="K138" s="1"/>
      <c r="L138" s="27" t="s">
        <v>232</v>
      </c>
      <c r="M138" s="1"/>
    </row>
    <row r="139" spans="1:13" ht="12.75">
      <c r="A139" s="1" t="s">
        <v>230</v>
      </c>
      <c r="B139" s="1" t="s">
        <v>231</v>
      </c>
      <c r="C139" s="1" t="s">
        <v>226</v>
      </c>
      <c r="D139" s="1" t="s">
        <v>18</v>
      </c>
      <c r="E139" s="1" t="s">
        <v>227</v>
      </c>
      <c r="F139" s="1" t="s">
        <v>20</v>
      </c>
      <c r="G139" s="1">
        <v>7</v>
      </c>
      <c r="H139" s="1">
        <v>9</v>
      </c>
      <c r="I139" s="1">
        <v>8</v>
      </c>
      <c r="J139" s="1">
        <v>8</v>
      </c>
      <c r="K139" s="1"/>
      <c r="L139" s="27" t="s">
        <v>232</v>
      </c>
      <c r="M139" s="1"/>
    </row>
    <row r="140" spans="1:13" ht="12.75" hidden="1">
      <c r="A140" s="1" t="s">
        <v>1228</v>
      </c>
      <c r="B140" s="1" t="s">
        <v>1229</v>
      </c>
      <c r="C140" s="1" t="s">
        <v>60</v>
      </c>
      <c r="D140" s="1" t="s">
        <v>61</v>
      </c>
      <c r="E140" s="1"/>
      <c r="F140" s="1" t="s">
        <v>20</v>
      </c>
      <c r="G140" s="1" t="s">
        <v>82</v>
      </c>
      <c r="H140" s="1">
        <v>15</v>
      </c>
      <c r="I140" s="1">
        <v>11</v>
      </c>
      <c r="J140" s="1">
        <v>11</v>
      </c>
      <c r="K140" s="1" t="s">
        <v>60</v>
      </c>
      <c r="L140" s="27">
        <v>1</v>
      </c>
      <c r="M140" s="1"/>
    </row>
    <row r="141" spans="1:13" ht="12.75" hidden="1">
      <c r="A141" s="1" t="s">
        <v>1263</v>
      </c>
      <c r="B141" s="1" t="s">
        <v>1264</v>
      </c>
      <c r="C141" s="1" t="s">
        <v>60</v>
      </c>
      <c r="D141" s="1" t="s">
        <v>61</v>
      </c>
      <c r="E141" s="1"/>
      <c r="F141" s="1" t="s">
        <v>62</v>
      </c>
      <c r="G141" s="1">
        <v>1</v>
      </c>
      <c r="H141" s="1">
        <v>2</v>
      </c>
      <c r="I141" s="1">
        <v>1</v>
      </c>
      <c r="J141" s="1">
        <v>1</v>
      </c>
      <c r="K141" s="1" t="s">
        <v>60</v>
      </c>
      <c r="L141" s="27">
        <v>44200</v>
      </c>
      <c r="M141" s="1" t="s">
        <v>1265</v>
      </c>
    </row>
    <row r="142" spans="1:13" ht="12.75">
      <c r="A142" s="1" t="s">
        <v>267</v>
      </c>
      <c r="B142" s="1" t="s">
        <v>268</v>
      </c>
      <c r="C142" s="1" t="s">
        <v>259</v>
      </c>
      <c r="D142" s="1" t="s">
        <v>18</v>
      </c>
      <c r="E142" s="1"/>
      <c r="F142" s="1" t="s">
        <v>20</v>
      </c>
      <c r="G142" s="1" t="s">
        <v>194</v>
      </c>
      <c r="H142" s="1">
        <v>8</v>
      </c>
      <c r="I142" s="1" t="s">
        <v>194</v>
      </c>
      <c r="J142" s="1">
        <v>8</v>
      </c>
      <c r="K142" s="1" t="s">
        <v>99</v>
      </c>
      <c r="L142" s="27">
        <v>1</v>
      </c>
      <c r="M142" s="1" t="s">
        <v>269</v>
      </c>
    </row>
    <row r="143" spans="1:13" ht="12.75">
      <c r="A143" s="1" t="s">
        <v>261</v>
      </c>
      <c r="B143" s="1" t="s">
        <v>262</v>
      </c>
      <c r="C143" s="1" t="s">
        <v>259</v>
      </c>
      <c r="D143" s="1" t="s">
        <v>18</v>
      </c>
      <c r="E143" s="1"/>
      <c r="F143" s="1" t="s">
        <v>20</v>
      </c>
      <c r="G143" s="1" t="s">
        <v>194</v>
      </c>
      <c r="H143" s="1">
        <v>6</v>
      </c>
      <c r="I143" s="1" t="s">
        <v>194</v>
      </c>
      <c r="J143" s="1">
        <v>8</v>
      </c>
      <c r="K143" s="1" t="s">
        <v>99</v>
      </c>
      <c r="L143" s="27" t="s">
        <v>125</v>
      </c>
      <c r="M143" s="1"/>
    </row>
    <row r="144" spans="1:13" ht="12.75">
      <c r="A144" s="1" t="s">
        <v>985</v>
      </c>
      <c r="B144" s="1" t="s">
        <v>986</v>
      </c>
      <c r="C144" s="1" t="s">
        <v>56</v>
      </c>
      <c r="D144" s="1" t="s">
        <v>18</v>
      </c>
      <c r="E144" s="1" t="s">
        <v>835</v>
      </c>
      <c r="F144" s="1" t="s">
        <v>73</v>
      </c>
      <c r="G144" s="1">
        <v>8</v>
      </c>
      <c r="H144" s="1">
        <v>11</v>
      </c>
      <c r="I144" s="1">
        <v>8</v>
      </c>
      <c r="J144" s="1">
        <v>8</v>
      </c>
      <c r="K144" s="1" t="s">
        <v>987</v>
      </c>
      <c r="L144" s="27">
        <v>44202</v>
      </c>
      <c r="M144" s="1"/>
    </row>
    <row r="145" spans="1:13" ht="12.75">
      <c r="A145" s="1" t="s">
        <v>994</v>
      </c>
      <c r="B145" s="1" t="s">
        <v>995</v>
      </c>
      <c r="C145" s="1" t="s">
        <v>56</v>
      </c>
      <c r="D145" s="1" t="s">
        <v>18</v>
      </c>
      <c r="E145" s="1" t="s">
        <v>835</v>
      </c>
      <c r="F145" s="1" t="s">
        <v>73</v>
      </c>
      <c r="G145" s="1">
        <v>23</v>
      </c>
      <c r="H145" s="1">
        <v>52</v>
      </c>
      <c r="I145" s="1">
        <v>8</v>
      </c>
      <c r="J145" s="1">
        <v>8</v>
      </c>
      <c r="K145" s="1" t="s">
        <v>987</v>
      </c>
      <c r="L145" s="27">
        <v>1</v>
      </c>
      <c r="M145" s="1"/>
    </row>
    <row r="146" spans="1:13" ht="12.75">
      <c r="A146" s="1" t="s">
        <v>724</v>
      </c>
      <c r="B146" s="1" t="s">
        <v>725</v>
      </c>
      <c r="C146" s="1" t="s">
        <v>687</v>
      </c>
      <c r="D146" s="1" t="s">
        <v>61</v>
      </c>
      <c r="E146" s="1" t="s">
        <v>32</v>
      </c>
      <c r="F146" s="1" t="s">
        <v>73</v>
      </c>
      <c r="G146" s="1">
        <v>7</v>
      </c>
      <c r="H146" s="1">
        <v>9</v>
      </c>
      <c r="I146" s="1">
        <v>8</v>
      </c>
      <c r="J146" s="1">
        <v>8</v>
      </c>
      <c r="K146" s="1"/>
      <c r="L146" s="27"/>
      <c r="M146" s="1"/>
    </row>
    <row r="147" spans="1:13" ht="12.75">
      <c r="A147" s="1" t="s">
        <v>183</v>
      </c>
      <c r="B147" s="1" t="s">
        <v>184</v>
      </c>
      <c r="C147" s="1" t="s">
        <v>180</v>
      </c>
      <c r="D147" s="1" t="s">
        <v>18</v>
      </c>
      <c r="E147" s="1" t="s">
        <v>185</v>
      </c>
      <c r="F147" s="1" t="s">
        <v>62</v>
      </c>
      <c r="G147" s="1">
        <v>7</v>
      </c>
      <c r="H147" s="1">
        <v>7</v>
      </c>
      <c r="I147" s="1">
        <v>8</v>
      </c>
      <c r="J147" s="1">
        <v>8</v>
      </c>
      <c r="K147" s="1" t="s">
        <v>182</v>
      </c>
      <c r="L147" s="27">
        <v>1</v>
      </c>
      <c r="M147" s="1"/>
    </row>
    <row r="148" spans="1:13" ht="12.75">
      <c r="A148" s="1" t="s">
        <v>1147</v>
      </c>
      <c r="B148" s="1" t="s">
        <v>1148</v>
      </c>
      <c r="C148" s="1" t="s">
        <v>239</v>
      </c>
      <c r="D148" s="1" t="s">
        <v>61</v>
      </c>
      <c r="E148" s="1"/>
      <c r="F148" s="1" t="s">
        <v>73</v>
      </c>
      <c r="G148" s="1" t="s">
        <v>82</v>
      </c>
      <c r="H148" s="1">
        <v>9</v>
      </c>
      <c r="I148" s="1">
        <v>8</v>
      </c>
      <c r="J148" s="1">
        <v>8</v>
      </c>
      <c r="K148" s="1" t="s">
        <v>631</v>
      </c>
      <c r="L148" s="27">
        <v>44198</v>
      </c>
      <c r="M148" s="1"/>
    </row>
    <row r="149" spans="1:13" ht="12.75" hidden="1">
      <c r="A149" s="1" t="s">
        <v>1230</v>
      </c>
      <c r="B149" s="1" t="s">
        <v>1231</v>
      </c>
      <c r="C149" s="1" t="s">
        <v>60</v>
      </c>
      <c r="D149" s="1" t="s">
        <v>61</v>
      </c>
      <c r="E149" s="1" t="s">
        <v>1130</v>
      </c>
      <c r="F149" s="1" t="s">
        <v>73</v>
      </c>
      <c r="G149" s="1" t="s">
        <v>82</v>
      </c>
      <c r="H149" s="1">
        <v>31</v>
      </c>
      <c r="I149" s="1">
        <v>20</v>
      </c>
      <c r="J149" s="1">
        <v>20</v>
      </c>
      <c r="K149" s="1" t="s">
        <v>60</v>
      </c>
      <c r="L149" s="27">
        <v>1</v>
      </c>
      <c r="M149" s="1" t="s">
        <v>1232</v>
      </c>
    </row>
    <row r="150" spans="1:13" ht="12.75">
      <c r="A150" s="1" t="s">
        <v>1281</v>
      </c>
      <c r="B150" s="1" t="s">
        <v>633</v>
      </c>
      <c r="C150" s="1" t="s">
        <v>305</v>
      </c>
      <c r="D150" s="1" t="s">
        <v>61</v>
      </c>
      <c r="E150" s="1"/>
      <c r="F150" s="1" t="s">
        <v>69</v>
      </c>
      <c r="G150" s="1" t="s">
        <v>82</v>
      </c>
      <c r="H150" s="1">
        <v>8</v>
      </c>
      <c r="I150" s="1">
        <v>8</v>
      </c>
      <c r="J150" s="1">
        <v>8</v>
      </c>
      <c r="K150" s="1" t="s">
        <v>430</v>
      </c>
      <c r="L150" s="27">
        <v>1</v>
      </c>
      <c r="M150" s="1"/>
    </row>
    <row r="151" spans="1:13" ht="12.75">
      <c r="A151" s="1" t="s">
        <v>368</v>
      </c>
      <c r="B151" s="1" t="s">
        <v>369</v>
      </c>
      <c r="C151" s="1" t="s">
        <v>56</v>
      </c>
      <c r="D151" s="1" t="s">
        <v>18</v>
      </c>
      <c r="E151" s="1"/>
      <c r="F151" s="1" t="s">
        <v>20</v>
      </c>
      <c r="G151" s="1">
        <v>7</v>
      </c>
      <c r="H151" s="1">
        <v>9</v>
      </c>
      <c r="I151" s="1">
        <v>8</v>
      </c>
      <c r="J151" s="1">
        <v>8</v>
      </c>
      <c r="K151" s="1"/>
      <c r="L151" s="27" t="s">
        <v>57</v>
      </c>
      <c r="M151" s="1"/>
    </row>
    <row r="152" spans="1:13" ht="12.75">
      <c r="A152" s="1" t="s">
        <v>1000</v>
      </c>
      <c r="B152" s="1" t="s">
        <v>1001</v>
      </c>
      <c r="C152" s="1" t="s">
        <v>56</v>
      </c>
      <c r="D152" s="1" t="s">
        <v>18</v>
      </c>
      <c r="E152" s="1"/>
      <c r="F152" s="1" t="s">
        <v>20</v>
      </c>
      <c r="G152" s="1">
        <v>7</v>
      </c>
      <c r="H152" s="1">
        <v>10</v>
      </c>
      <c r="I152" s="1">
        <v>8</v>
      </c>
      <c r="J152" s="1">
        <v>8</v>
      </c>
      <c r="K152" s="1" t="s">
        <v>987</v>
      </c>
      <c r="L152" s="27">
        <v>1</v>
      </c>
      <c r="M152" s="1"/>
    </row>
    <row r="153" spans="1:13" ht="12.75">
      <c r="A153" s="1" t="s">
        <v>276</v>
      </c>
      <c r="B153" s="1" t="s">
        <v>277</v>
      </c>
      <c r="C153" s="1" t="s">
        <v>180</v>
      </c>
      <c r="D153" s="1" t="s">
        <v>18</v>
      </c>
      <c r="E153" s="1"/>
      <c r="F153" s="1" t="s">
        <v>20</v>
      </c>
      <c r="G153" s="1">
        <v>8</v>
      </c>
      <c r="H153" s="1">
        <v>6</v>
      </c>
      <c r="I153" s="1">
        <v>7</v>
      </c>
      <c r="J153" s="1">
        <v>7</v>
      </c>
      <c r="K153" s="1"/>
      <c r="L153" s="27" t="s">
        <v>125</v>
      </c>
      <c r="M153" s="1"/>
    </row>
    <row r="154" spans="1:13" ht="12.75">
      <c r="A154" s="1" t="s">
        <v>445</v>
      </c>
      <c r="B154" s="1" t="s">
        <v>446</v>
      </c>
      <c r="C154" s="1" t="s">
        <v>447</v>
      </c>
      <c r="D154" s="1" t="s">
        <v>61</v>
      </c>
      <c r="E154" s="1"/>
      <c r="F154" s="1" t="s">
        <v>62</v>
      </c>
      <c r="G154" s="1" t="s">
        <v>82</v>
      </c>
      <c r="H154" s="1">
        <v>7</v>
      </c>
      <c r="I154" s="1">
        <v>7</v>
      </c>
      <c r="J154" s="1">
        <v>7</v>
      </c>
      <c r="K154" s="1" t="s">
        <v>430</v>
      </c>
      <c r="L154" s="27" t="s">
        <v>116</v>
      </c>
      <c r="M154" s="1"/>
    </row>
    <row r="155" spans="1:13" ht="12.75" hidden="1">
      <c r="A155" s="1" t="s">
        <v>1233</v>
      </c>
      <c r="B155" s="1" t="s">
        <v>1234</v>
      </c>
      <c r="C155" s="1" t="s">
        <v>60</v>
      </c>
      <c r="D155" s="1" t="s">
        <v>61</v>
      </c>
      <c r="E155" s="1"/>
      <c r="F155" s="1" t="s">
        <v>73</v>
      </c>
      <c r="G155" s="1">
        <v>20</v>
      </c>
      <c r="H155" s="1">
        <v>65</v>
      </c>
      <c r="I155" s="1">
        <v>42</v>
      </c>
      <c r="J155" s="1">
        <v>42</v>
      </c>
      <c r="K155" s="1" t="s">
        <v>60</v>
      </c>
      <c r="L155" s="27">
        <v>1</v>
      </c>
      <c r="M155" s="1" t="s">
        <v>1235</v>
      </c>
    </row>
    <row r="156" spans="1:13" ht="12.75">
      <c r="A156" s="1" t="s">
        <v>1173</v>
      </c>
      <c r="B156" s="1" t="s">
        <v>1174</v>
      </c>
      <c r="C156" s="1" t="s">
        <v>1175</v>
      </c>
      <c r="D156" s="1" t="s">
        <v>61</v>
      </c>
      <c r="E156" s="1" t="s">
        <v>98</v>
      </c>
      <c r="F156" s="1" t="s">
        <v>73</v>
      </c>
      <c r="G156" s="1">
        <v>4</v>
      </c>
      <c r="H156" s="1"/>
      <c r="I156" s="1">
        <v>7</v>
      </c>
      <c r="J156" s="1">
        <v>7</v>
      </c>
      <c r="K156" s="1" t="s">
        <v>99</v>
      </c>
      <c r="L156" s="27">
        <v>44235</v>
      </c>
      <c r="M156" s="1"/>
    </row>
    <row r="157" spans="1:13" ht="12.75">
      <c r="A157" s="1" t="s">
        <v>270</v>
      </c>
      <c r="B157" s="1" t="s">
        <v>271</v>
      </c>
      <c r="C157" s="1" t="s">
        <v>272</v>
      </c>
      <c r="D157" s="1" t="s">
        <v>18</v>
      </c>
      <c r="E157" s="1" t="s">
        <v>61</v>
      </c>
      <c r="F157" s="1" t="s">
        <v>20</v>
      </c>
      <c r="G157" s="1">
        <v>5</v>
      </c>
      <c r="H157" s="1">
        <v>9</v>
      </c>
      <c r="I157" s="1">
        <v>7</v>
      </c>
      <c r="J157" s="1">
        <v>7</v>
      </c>
      <c r="K157" s="1" t="s">
        <v>99</v>
      </c>
      <c r="L157" s="27">
        <v>1</v>
      </c>
      <c r="M157" s="1"/>
    </row>
    <row r="158" spans="1:13" ht="12.75">
      <c r="A158" s="1" t="s">
        <v>270</v>
      </c>
      <c r="B158" s="1" t="s">
        <v>271</v>
      </c>
      <c r="C158" s="1" t="s">
        <v>272</v>
      </c>
      <c r="D158" s="1" t="s">
        <v>18</v>
      </c>
      <c r="E158" s="1" t="s">
        <v>61</v>
      </c>
      <c r="F158" s="1" t="s">
        <v>20</v>
      </c>
      <c r="G158" s="1">
        <v>5</v>
      </c>
      <c r="H158" s="1">
        <v>9</v>
      </c>
      <c r="I158" s="1">
        <v>7</v>
      </c>
      <c r="J158" s="1">
        <v>7</v>
      </c>
      <c r="K158" s="1" t="s">
        <v>99</v>
      </c>
      <c r="L158" s="27">
        <v>1</v>
      </c>
      <c r="M158" s="1"/>
    </row>
    <row r="159" spans="1:13" ht="12.75">
      <c r="A159" s="1" t="s">
        <v>186</v>
      </c>
      <c r="B159" s="1" t="s">
        <v>187</v>
      </c>
      <c r="C159" s="1" t="s">
        <v>180</v>
      </c>
      <c r="D159" s="1" t="s">
        <v>18</v>
      </c>
      <c r="E159" s="1" t="s">
        <v>188</v>
      </c>
      <c r="F159" s="1" t="s">
        <v>62</v>
      </c>
      <c r="G159" s="1">
        <v>7</v>
      </c>
      <c r="H159" s="1">
        <v>5</v>
      </c>
      <c r="I159" s="1">
        <v>7</v>
      </c>
      <c r="J159" s="1">
        <v>7</v>
      </c>
      <c r="K159" s="1" t="s">
        <v>182</v>
      </c>
      <c r="L159" s="27">
        <v>1</v>
      </c>
      <c r="M159" s="1"/>
    </row>
    <row r="160" spans="1:13" ht="12.75">
      <c r="A160" s="1" t="s">
        <v>1543</v>
      </c>
      <c r="B160" s="1" t="s">
        <v>1544</v>
      </c>
      <c r="C160" s="1" t="s">
        <v>56</v>
      </c>
      <c r="D160" s="1" t="s">
        <v>18</v>
      </c>
      <c r="E160" s="1"/>
      <c r="F160" s="1" t="s">
        <v>62</v>
      </c>
      <c r="G160" s="1">
        <v>4</v>
      </c>
      <c r="H160" s="1">
        <v>11</v>
      </c>
      <c r="I160" s="1">
        <v>7</v>
      </c>
      <c r="J160" s="1">
        <v>7</v>
      </c>
      <c r="K160" s="1" t="s">
        <v>99</v>
      </c>
      <c r="L160" s="27">
        <v>44202</v>
      </c>
      <c r="M160" s="1"/>
    </row>
    <row r="161" spans="1:13" ht="12.75">
      <c r="A161" s="1" t="s">
        <v>963</v>
      </c>
      <c r="B161" s="1" t="s">
        <v>964</v>
      </c>
      <c r="C161" s="1" t="s">
        <v>56</v>
      </c>
      <c r="D161" s="1" t="s">
        <v>18</v>
      </c>
      <c r="E161" s="1"/>
      <c r="F161" s="1" t="s">
        <v>73</v>
      </c>
      <c r="G161" s="1">
        <v>5</v>
      </c>
      <c r="H161" s="1">
        <v>11</v>
      </c>
      <c r="I161" s="1">
        <v>7</v>
      </c>
      <c r="J161" s="1">
        <v>7</v>
      </c>
      <c r="K161" s="1" t="s">
        <v>99</v>
      </c>
      <c r="L161" s="27">
        <v>44202</v>
      </c>
      <c r="M161" s="1"/>
    </row>
    <row r="162" spans="1:13" ht="12.75">
      <c r="A162" s="1" t="s">
        <v>175</v>
      </c>
      <c r="B162" s="1" t="s">
        <v>176</v>
      </c>
      <c r="C162" s="1" t="s">
        <v>177</v>
      </c>
      <c r="D162" s="1" t="s">
        <v>18</v>
      </c>
      <c r="E162" s="1" t="s">
        <v>61</v>
      </c>
      <c r="F162" s="1" t="s">
        <v>20</v>
      </c>
      <c r="G162" s="1">
        <v>4</v>
      </c>
      <c r="H162" s="1">
        <v>4</v>
      </c>
      <c r="I162" s="1">
        <v>6</v>
      </c>
      <c r="J162" s="1">
        <v>6</v>
      </c>
      <c r="K162" s="1" t="s">
        <v>99</v>
      </c>
      <c r="L162" s="27" t="s">
        <v>57</v>
      </c>
      <c r="M162" s="1"/>
    </row>
    <row r="163" spans="1:13" ht="12.75" hidden="1">
      <c r="A163" s="1" t="s">
        <v>1236</v>
      </c>
      <c r="B163" s="1" t="s">
        <v>1237</v>
      </c>
      <c r="C163" s="1" t="s">
        <v>60</v>
      </c>
      <c r="D163" s="1" t="s">
        <v>61</v>
      </c>
      <c r="E163" s="1"/>
      <c r="F163" s="1" t="s">
        <v>20</v>
      </c>
      <c r="G163" s="1" t="s">
        <v>82</v>
      </c>
      <c r="H163" s="1">
        <v>59</v>
      </c>
      <c r="I163" s="1">
        <v>40</v>
      </c>
      <c r="J163" s="1">
        <v>40</v>
      </c>
      <c r="K163" s="1" t="s">
        <v>60</v>
      </c>
      <c r="L163" s="27">
        <v>1</v>
      </c>
      <c r="M163" s="1" t="s">
        <v>1235</v>
      </c>
    </row>
    <row r="164" spans="1:13" ht="12.75" hidden="1">
      <c r="A164" s="1" t="s">
        <v>1238</v>
      </c>
      <c r="B164" s="1" t="s">
        <v>1239</v>
      </c>
      <c r="C164" s="1" t="s">
        <v>60</v>
      </c>
      <c r="D164" s="1" t="s">
        <v>61</v>
      </c>
      <c r="E164" s="1"/>
      <c r="F164" s="1" t="s">
        <v>62</v>
      </c>
      <c r="G164" s="1" t="s">
        <v>82</v>
      </c>
      <c r="H164" s="1">
        <v>11</v>
      </c>
      <c r="I164" s="1">
        <v>9</v>
      </c>
      <c r="J164" s="1">
        <v>9</v>
      </c>
      <c r="K164" s="1" t="s">
        <v>60</v>
      </c>
      <c r="L164" s="27">
        <v>44198</v>
      </c>
      <c r="M164" s="1"/>
    </row>
    <row r="165" spans="1:13" ht="12.75">
      <c r="A165" s="1" t="s">
        <v>175</v>
      </c>
      <c r="B165" s="1" t="s">
        <v>176</v>
      </c>
      <c r="C165" s="1" t="s">
        <v>177</v>
      </c>
      <c r="D165" s="1" t="s">
        <v>18</v>
      </c>
      <c r="E165" s="1" t="s">
        <v>61</v>
      </c>
      <c r="F165" s="1" t="s">
        <v>20</v>
      </c>
      <c r="G165" s="1">
        <v>4</v>
      </c>
      <c r="H165" s="1">
        <v>4</v>
      </c>
      <c r="I165" s="1">
        <v>6</v>
      </c>
      <c r="J165" s="1">
        <v>6</v>
      </c>
      <c r="K165" s="1" t="s">
        <v>99</v>
      </c>
      <c r="L165" s="27" t="s">
        <v>57</v>
      </c>
      <c r="M165" s="1"/>
    </row>
    <row r="166" spans="1:13" ht="12.75">
      <c r="A166" s="1" t="s">
        <v>323</v>
      </c>
      <c r="B166" s="1" t="s">
        <v>324</v>
      </c>
      <c r="C166" s="1" t="s">
        <v>305</v>
      </c>
      <c r="D166" s="1" t="s">
        <v>18</v>
      </c>
      <c r="E166" s="1" t="s">
        <v>325</v>
      </c>
      <c r="F166" s="1" t="s">
        <v>20</v>
      </c>
      <c r="G166" s="1">
        <v>3</v>
      </c>
      <c r="H166" s="1">
        <v>5</v>
      </c>
      <c r="I166" s="1">
        <v>6</v>
      </c>
      <c r="J166" s="1">
        <v>6</v>
      </c>
      <c r="K166" s="1"/>
      <c r="L166" s="27">
        <v>1</v>
      </c>
      <c r="M166" s="1"/>
    </row>
    <row r="167" spans="1:13" ht="12.75">
      <c r="A167" s="1" t="s">
        <v>355</v>
      </c>
      <c r="B167" s="1" t="s">
        <v>356</v>
      </c>
      <c r="C167" s="1" t="s">
        <v>56</v>
      </c>
      <c r="D167" s="1" t="s">
        <v>18</v>
      </c>
      <c r="E167" s="1"/>
      <c r="F167" s="1" t="s">
        <v>73</v>
      </c>
      <c r="G167" s="1">
        <v>5</v>
      </c>
      <c r="H167" s="1">
        <v>10</v>
      </c>
      <c r="I167" s="1">
        <v>6</v>
      </c>
      <c r="J167" s="1">
        <v>6</v>
      </c>
      <c r="K167" s="1"/>
      <c r="L167" s="27" t="s">
        <v>22</v>
      </c>
      <c r="M167" s="1"/>
    </row>
    <row r="168" spans="1:13" ht="12.75">
      <c r="A168" s="1" t="s">
        <v>297</v>
      </c>
      <c r="B168" s="1" t="s">
        <v>298</v>
      </c>
      <c r="C168" s="1" t="s">
        <v>299</v>
      </c>
      <c r="D168" s="1" t="s">
        <v>18</v>
      </c>
      <c r="E168" s="1"/>
      <c r="F168" s="1" t="s">
        <v>73</v>
      </c>
      <c r="G168" s="1">
        <v>6</v>
      </c>
      <c r="H168" s="1">
        <v>10</v>
      </c>
      <c r="I168" s="1">
        <v>6</v>
      </c>
      <c r="J168" s="1">
        <v>6</v>
      </c>
      <c r="K168" s="1" t="s">
        <v>99</v>
      </c>
      <c r="L168" s="27" t="s">
        <v>112</v>
      </c>
      <c r="M168" s="1"/>
    </row>
    <row r="169" spans="1:13" ht="12.75">
      <c r="A169" s="1" t="s">
        <v>295</v>
      </c>
      <c r="B169" s="1" t="s">
        <v>296</v>
      </c>
      <c r="C169" s="1" t="s">
        <v>56</v>
      </c>
      <c r="D169" s="1" t="s">
        <v>18</v>
      </c>
      <c r="E169" s="1"/>
      <c r="F169" s="1" t="s">
        <v>73</v>
      </c>
      <c r="G169" s="1">
        <v>6</v>
      </c>
      <c r="H169" s="1">
        <v>9</v>
      </c>
      <c r="I169" s="1">
        <v>6</v>
      </c>
      <c r="J169" s="1">
        <v>6</v>
      </c>
      <c r="K169" s="1" t="s">
        <v>99</v>
      </c>
      <c r="L169" s="27" t="s">
        <v>112</v>
      </c>
      <c r="M169" s="1"/>
    </row>
    <row r="170" spans="1:13" ht="12.75">
      <c r="A170" s="1" t="s">
        <v>293</v>
      </c>
      <c r="B170" s="1" t="s">
        <v>294</v>
      </c>
      <c r="C170" s="1" t="s">
        <v>56</v>
      </c>
      <c r="D170" s="1" t="s">
        <v>18</v>
      </c>
      <c r="E170" s="1"/>
      <c r="F170" s="1" t="s">
        <v>73</v>
      </c>
      <c r="G170" s="1">
        <v>4</v>
      </c>
      <c r="H170" s="1">
        <v>9</v>
      </c>
      <c r="I170" s="1">
        <v>6</v>
      </c>
      <c r="J170" s="1">
        <v>6</v>
      </c>
      <c r="K170" s="1" t="s">
        <v>99</v>
      </c>
      <c r="L170" s="27" t="s">
        <v>57</v>
      </c>
      <c r="M170" s="1"/>
    </row>
    <row r="171" spans="1:13" ht="12.75">
      <c r="A171" s="1" t="s">
        <v>432</v>
      </c>
      <c r="B171" s="1" t="s">
        <v>433</v>
      </c>
      <c r="C171" s="1" t="s">
        <v>429</v>
      </c>
      <c r="D171" s="1" t="s">
        <v>61</v>
      </c>
      <c r="E171" s="1"/>
      <c r="F171" s="1" t="s">
        <v>73</v>
      </c>
      <c r="G171" s="1" t="s">
        <v>82</v>
      </c>
      <c r="H171" s="1">
        <v>6</v>
      </c>
      <c r="I171" s="1">
        <v>6</v>
      </c>
      <c r="J171" s="1">
        <v>6</v>
      </c>
      <c r="K171" s="1" t="s">
        <v>430</v>
      </c>
      <c r="L171" s="27" t="s">
        <v>431</v>
      </c>
      <c r="M171" s="1"/>
    </row>
    <row r="172" spans="1:13" ht="12.75">
      <c r="A172" s="1" t="s">
        <v>913</v>
      </c>
      <c r="B172" s="1" t="s">
        <v>914</v>
      </c>
      <c r="C172" s="1" t="s">
        <v>97</v>
      </c>
      <c r="D172" s="1" t="s">
        <v>18</v>
      </c>
      <c r="E172" s="1" t="s">
        <v>915</v>
      </c>
      <c r="F172" s="1" t="s">
        <v>73</v>
      </c>
      <c r="G172" s="1">
        <v>9</v>
      </c>
      <c r="H172" s="1">
        <v>7</v>
      </c>
      <c r="I172" s="1">
        <v>6</v>
      </c>
      <c r="J172" s="1">
        <v>6</v>
      </c>
      <c r="K172" s="1"/>
      <c r="L172" s="27">
        <v>1</v>
      </c>
      <c r="M172" s="1"/>
    </row>
    <row r="173" spans="1:13" ht="12.75">
      <c r="A173" s="1" t="s">
        <v>782</v>
      </c>
      <c r="B173" s="1" t="s">
        <v>783</v>
      </c>
      <c r="C173" s="1" t="s">
        <v>784</v>
      </c>
      <c r="D173" s="1" t="s">
        <v>227</v>
      </c>
      <c r="E173" s="1"/>
      <c r="F173" s="1" t="s">
        <v>73</v>
      </c>
      <c r="G173" s="1">
        <v>7</v>
      </c>
      <c r="H173" s="1">
        <v>8</v>
      </c>
      <c r="I173" s="1">
        <v>2</v>
      </c>
      <c r="J173" s="1">
        <v>6</v>
      </c>
      <c r="K173" s="1" t="s">
        <v>785</v>
      </c>
      <c r="L173" s="27">
        <v>1</v>
      </c>
      <c r="M173" s="1"/>
    </row>
    <row r="174" spans="1:13" ht="12.75">
      <c r="A174" s="1" t="s">
        <v>54</v>
      </c>
      <c r="B174" s="1" t="s">
        <v>55</v>
      </c>
      <c r="C174" s="1" t="s">
        <v>56</v>
      </c>
      <c r="D174" s="1" t="s">
        <v>18</v>
      </c>
      <c r="E174" s="1"/>
      <c r="F174" s="1" t="s">
        <v>20</v>
      </c>
      <c r="G174" s="1">
        <v>6</v>
      </c>
      <c r="H174" s="1">
        <v>10</v>
      </c>
      <c r="I174" s="1">
        <v>6</v>
      </c>
      <c r="J174" s="1">
        <v>6</v>
      </c>
      <c r="K174" s="1"/>
      <c r="L174" s="27" t="s">
        <v>57</v>
      </c>
      <c r="M174" s="1"/>
    </row>
    <row r="175" spans="1:13" ht="12.75">
      <c r="A175" s="1" t="s">
        <v>1471</v>
      </c>
      <c r="B175" s="1" t="s">
        <v>1472</v>
      </c>
      <c r="C175" s="1" t="s">
        <v>305</v>
      </c>
      <c r="D175" s="1" t="s">
        <v>18</v>
      </c>
      <c r="E175" s="1"/>
      <c r="F175" s="1" t="s">
        <v>62</v>
      </c>
      <c r="G175" s="1">
        <v>4</v>
      </c>
      <c r="H175" s="1">
        <v>6</v>
      </c>
      <c r="I175" s="1">
        <v>6</v>
      </c>
      <c r="J175" s="1">
        <v>6</v>
      </c>
      <c r="K175" s="1" t="s">
        <v>393</v>
      </c>
      <c r="L175" s="27">
        <v>1</v>
      </c>
      <c r="M175" s="1"/>
    </row>
    <row r="176" spans="1:13" ht="12.75">
      <c r="A176" s="1" t="s">
        <v>314</v>
      </c>
      <c r="B176" s="1" t="s">
        <v>315</v>
      </c>
      <c r="C176" s="1" t="s">
        <v>316</v>
      </c>
      <c r="D176" s="1" t="s">
        <v>18</v>
      </c>
      <c r="E176" s="1" t="s">
        <v>61</v>
      </c>
      <c r="F176" s="1" t="s">
        <v>62</v>
      </c>
      <c r="G176" s="1">
        <v>4</v>
      </c>
      <c r="H176" s="1">
        <v>5</v>
      </c>
      <c r="I176" s="1">
        <v>6</v>
      </c>
      <c r="J176" s="1">
        <v>6</v>
      </c>
      <c r="K176" s="1" t="s">
        <v>99</v>
      </c>
      <c r="L176" s="27" t="s">
        <v>317</v>
      </c>
      <c r="M176" s="1"/>
    </row>
    <row r="177" spans="1:13" ht="12.75">
      <c r="A177" s="1" t="s">
        <v>314</v>
      </c>
      <c r="B177" s="1" t="s">
        <v>315</v>
      </c>
      <c r="C177" s="1" t="s">
        <v>316</v>
      </c>
      <c r="D177" s="1" t="s">
        <v>18</v>
      </c>
      <c r="E177" s="1" t="s">
        <v>61</v>
      </c>
      <c r="F177" s="1" t="s">
        <v>62</v>
      </c>
      <c r="G177" s="1">
        <v>4</v>
      </c>
      <c r="H177" s="1">
        <v>5</v>
      </c>
      <c r="I177" s="1">
        <v>6</v>
      </c>
      <c r="J177" s="1">
        <v>6</v>
      </c>
      <c r="K177" s="1" t="s">
        <v>99</v>
      </c>
      <c r="L177" s="27" t="s">
        <v>317</v>
      </c>
      <c r="M177" s="1"/>
    </row>
    <row r="178" spans="1:13" ht="12.75" hidden="1">
      <c r="A178" s="1" t="s">
        <v>138</v>
      </c>
      <c r="B178" s="1" t="s">
        <v>139</v>
      </c>
      <c r="C178" s="1" t="s">
        <v>60</v>
      </c>
      <c r="D178" s="1" t="s">
        <v>61</v>
      </c>
      <c r="E178" s="1" t="s">
        <v>61</v>
      </c>
      <c r="F178" s="1" t="s">
        <v>73</v>
      </c>
      <c r="G178" s="1">
        <v>6</v>
      </c>
      <c r="H178" s="1">
        <v>6</v>
      </c>
      <c r="I178" s="1">
        <v>6</v>
      </c>
      <c r="J178" s="1">
        <v>6</v>
      </c>
      <c r="K178" s="1" t="s">
        <v>60</v>
      </c>
      <c r="L178" s="27" t="s">
        <v>140</v>
      </c>
      <c r="M178" s="1"/>
    </row>
    <row r="179" spans="1:13" ht="12.75" hidden="1">
      <c r="A179" s="1" t="s">
        <v>1240</v>
      </c>
      <c r="B179" s="1" t="s">
        <v>1241</v>
      </c>
      <c r="C179" s="1" t="s">
        <v>60</v>
      </c>
      <c r="D179" s="1" t="s">
        <v>61</v>
      </c>
      <c r="E179" s="1" t="s">
        <v>1242</v>
      </c>
      <c r="F179" s="1" t="s">
        <v>20</v>
      </c>
      <c r="G179" s="1">
        <v>8</v>
      </c>
      <c r="H179" s="1">
        <v>14</v>
      </c>
      <c r="I179" s="1">
        <v>9</v>
      </c>
      <c r="J179" s="1">
        <v>9</v>
      </c>
      <c r="K179" s="1" t="s">
        <v>60</v>
      </c>
      <c r="L179" s="27">
        <v>1</v>
      </c>
      <c r="M179" s="1"/>
    </row>
    <row r="180" spans="1:13" ht="12.75" hidden="1">
      <c r="A180" s="1" t="s">
        <v>1245</v>
      </c>
      <c r="B180" s="1" t="s">
        <v>1246</v>
      </c>
      <c r="C180" s="1" t="s">
        <v>60</v>
      </c>
      <c r="D180" s="1" t="s">
        <v>61</v>
      </c>
      <c r="E180" s="1" t="s">
        <v>1242</v>
      </c>
      <c r="F180" s="1" t="s">
        <v>20</v>
      </c>
      <c r="G180" s="1" t="s">
        <v>82</v>
      </c>
      <c r="H180" s="1">
        <v>24</v>
      </c>
      <c r="I180" s="1">
        <v>19</v>
      </c>
      <c r="J180" s="1">
        <v>19</v>
      </c>
      <c r="K180" s="1" t="s">
        <v>60</v>
      </c>
      <c r="L180" s="27">
        <v>1</v>
      </c>
      <c r="M180" s="1"/>
    </row>
    <row r="181" spans="1:13" ht="12.75" hidden="1">
      <c r="A181" s="1" t="s">
        <v>1243</v>
      </c>
      <c r="B181" s="1" t="s">
        <v>1244</v>
      </c>
      <c r="C181" s="1" t="s">
        <v>60</v>
      </c>
      <c r="D181" s="1" t="s">
        <v>61</v>
      </c>
      <c r="E181" s="1" t="s">
        <v>1242</v>
      </c>
      <c r="F181" s="1" t="s">
        <v>20</v>
      </c>
      <c r="G181" s="1" t="s">
        <v>82</v>
      </c>
      <c r="H181" s="1">
        <v>26</v>
      </c>
      <c r="I181" s="1">
        <v>19</v>
      </c>
      <c r="J181" s="1">
        <v>19</v>
      </c>
      <c r="K181" s="1" t="s">
        <v>60</v>
      </c>
      <c r="L181" s="27">
        <v>1</v>
      </c>
      <c r="M181" s="1"/>
    </row>
    <row r="182" spans="1:13" ht="12.75">
      <c r="A182" s="1" t="s">
        <v>346</v>
      </c>
      <c r="B182" s="1" t="s">
        <v>347</v>
      </c>
      <c r="C182" s="1" t="s">
        <v>191</v>
      </c>
      <c r="D182" s="1" t="s">
        <v>61</v>
      </c>
      <c r="E182" s="1"/>
      <c r="F182" s="1" t="s">
        <v>20</v>
      </c>
      <c r="G182" s="1">
        <v>6</v>
      </c>
      <c r="H182" s="1">
        <v>8</v>
      </c>
      <c r="I182" s="1">
        <v>6</v>
      </c>
      <c r="J182" s="1">
        <v>6</v>
      </c>
      <c r="K182" s="1"/>
      <c r="L182" s="27" t="s">
        <v>173</v>
      </c>
      <c r="M182" s="1"/>
    </row>
    <row r="183" spans="1:13" ht="12.75">
      <c r="A183" s="1" t="s">
        <v>235</v>
      </c>
      <c r="B183" s="1" t="s">
        <v>236</v>
      </c>
      <c r="C183" s="1" t="s">
        <v>191</v>
      </c>
      <c r="D183" s="1" t="s">
        <v>18</v>
      </c>
      <c r="E183" s="1" t="s">
        <v>227</v>
      </c>
      <c r="F183" s="1" t="s">
        <v>73</v>
      </c>
      <c r="G183" s="1">
        <v>2</v>
      </c>
      <c r="H183" s="1">
        <v>7</v>
      </c>
      <c r="I183" s="1">
        <v>3</v>
      </c>
      <c r="J183" s="1">
        <v>6</v>
      </c>
      <c r="K183" s="1"/>
      <c r="L183" s="27" t="s">
        <v>116</v>
      </c>
      <c r="M183" s="1"/>
    </row>
    <row r="184" spans="1:13" ht="12.75">
      <c r="A184" s="1" t="s">
        <v>235</v>
      </c>
      <c r="B184" s="1" t="s">
        <v>236</v>
      </c>
      <c r="C184" s="1" t="s">
        <v>191</v>
      </c>
      <c r="D184" s="1" t="s">
        <v>18</v>
      </c>
      <c r="E184" s="1" t="s">
        <v>227</v>
      </c>
      <c r="F184" s="1" t="s">
        <v>73</v>
      </c>
      <c r="G184" s="1">
        <v>2</v>
      </c>
      <c r="H184" s="1">
        <v>7</v>
      </c>
      <c r="I184" s="1">
        <v>3</v>
      </c>
      <c r="J184" s="1">
        <v>6</v>
      </c>
      <c r="K184" s="1"/>
      <c r="L184" s="27" t="s">
        <v>116</v>
      </c>
      <c r="M184" s="1"/>
    </row>
    <row r="185" spans="1:13" ht="12.75">
      <c r="A185" s="1" t="s">
        <v>366</v>
      </c>
      <c r="B185" s="1" t="s">
        <v>367</v>
      </c>
      <c r="C185" s="1" t="s">
        <v>56</v>
      </c>
      <c r="D185" s="1" t="s">
        <v>18</v>
      </c>
      <c r="E185" s="1"/>
      <c r="F185" s="1" t="s">
        <v>62</v>
      </c>
      <c r="G185" s="1">
        <v>4</v>
      </c>
      <c r="H185" s="1">
        <v>6</v>
      </c>
      <c r="I185" s="1">
        <v>6</v>
      </c>
      <c r="J185" s="1">
        <v>6</v>
      </c>
      <c r="K185" s="1"/>
      <c r="L185" s="27" t="s">
        <v>57</v>
      </c>
      <c r="M185" s="1"/>
    </row>
    <row r="186" spans="1:13" ht="12.75">
      <c r="A186" s="1" t="s">
        <v>273</v>
      </c>
      <c r="B186" s="1" t="s">
        <v>274</v>
      </c>
      <c r="C186" s="1" t="s">
        <v>275</v>
      </c>
      <c r="D186" s="1" t="s">
        <v>18</v>
      </c>
      <c r="E186" s="1" t="s">
        <v>61</v>
      </c>
      <c r="F186" s="1" t="s">
        <v>20</v>
      </c>
      <c r="G186" s="1">
        <v>4</v>
      </c>
      <c r="H186" s="1">
        <v>5</v>
      </c>
      <c r="I186" s="1">
        <v>6</v>
      </c>
      <c r="J186" s="1">
        <v>6</v>
      </c>
      <c r="K186" s="1" t="s">
        <v>99</v>
      </c>
      <c r="L186" s="27">
        <v>1</v>
      </c>
      <c r="M186" s="1"/>
    </row>
    <row r="187" spans="1:13" ht="12.75">
      <c r="A187" s="1" t="s">
        <v>273</v>
      </c>
      <c r="B187" s="1" t="s">
        <v>274</v>
      </c>
      <c r="C187" s="1" t="s">
        <v>275</v>
      </c>
      <c r="D187" s="1" t="s">
        <v>18</v>
      </c>
      <c r="E187" s="1" t="s">
        <v>61</v>
      </c>
      <c r="F187" s="1" t="s">
        <v>20</v>
      </c>
      <c r="G187" s="1">
        <v>4</v>
      </c>
      <c r="H187" s="1">
        <v>5</v>
      </c>
      <c r="I187" s="1">
        <v>6</v>
      </c>
      <c r="J187" s="1">
        <v>6</v>
      </c>
      <c r="K187" s="1" t="s">
        <v>99</v>
      </c>
      <c r="L187" s="27">
        <v>1</v>
      </c>
      <c r="M187" s="1"/>
    </row>
    <row r="188" spans="1:13" ht="12.75">
      <c r="A188" s="1" t="s">
        <v>1416</v>
      </c>
      <c r="B188" s="1" t="s">
        <v>1417</v>
      </c>
      <c r="C188" s="1" t="s">
        <v>1418</v>
      </c>
      <c r="D188" s="1" t="s">
        <v>61</v>
      </c>
      <c r="E188" s="1" t="s">
        <v>98</v>
      </c>
      <c r="F188" s="1" t="s">
        <v>73</v>
      </c>
      <c r="G188" s="1">
        <v>5</v>
      </c>
      <c r="H188" s="1">
        <v>8</v>
      </c>
      <c r="I188" s="1">
        <v>6</v>
      </c>
      <c r="J188" s="1">
        <v>6</v>
      </c>
      <c r="K188" s="1" t="s">
        <v>99</v>
      </c>
      <c r="L188" s="27">
        <v>1</v>
      </c>
      <c r="M188" s="1"/>
    </row>
    <row r="189" spans="1:13" ht="12.75">
      <c r="A189" s="1" t="s">
        <v>1033</v>
      </c>
      <c r="B189" s="1" t="s">
        <v>1034</v>
      </c>
      <c r="C189" s="1" t="s">
        <v>305</v>
      </c>
      <c r="D189" s="1" t="s">
        <v>61</v>
      </c>
      <c r="E189" s="1"/>
      <c r="F189" s="1" t="s">
        <v>20</v>
      </c>
      <c r="G189" s="1" t="s">
        <v>82</v>
      </c>
      <c r="H189" s="1">
        <v>5</v>
      </c>
      <c r="I189" s="1">
        <v>6</v>
      </c>
      <c r="J189" s="1">
        <v>6</v>
      </c>
      <c r="K189" s="1" t="s">
        <v>99</v>
      </c>
      <c r="L189" s="27">
        <v>1</v>
      </c>
      <c r="M189" s="1"/>
    </row>
    <row r="190" spans="1:13" ht="12.75">
      <c r="A190" s="1" t="s">
        <v>220</v>
      </c>
      <c r="B190" s="1" t="s">
        <v>221</v>
      </c>
      <c r="C190" s="1" t="s">
        <v>165</v>
      </c>
      <c r="D190" s="1" t="s">
        <v>18</v>
      </c>
      <c r="E190" s="1" t="s">
        <v>222</v>
      </c>
      <c r="F190" s="1" t="s">
        <v>223</v>
      </c>
      <c r="G190" s="1">
        <v>5</v>
      </c>
      <c r="H190" s="1">
        <v>7</v>
      </c>
      <c r="I190" s="1">
        <v>6</v>
      </c>
      <c r="J190" s="1">
        <v>6</v>
      </c>
      <c r="K190" s="1"/>
      <c r="L190" s="27" t="s">
        <v>57</v>
      </c>
      <c r="M190" s="1"/>
    </row>
    <row r="191" spans="1:13" ht="12.75">
      <c r="A191" s="1" t="s">
        <v>1444</v>
      </c>
      <c r="B191" s="1" t="s">
        <v>1445</v>
      </c>
      <c r="C191" s="12" t="s">
        <v>206</v>
      </c>
      <c r="D191" s="1" t="s">
        <v>636</v>
      </c>
      <c r="E191" s="1" t="s">
        <v>18</v>
      </c>
      <c r="F191" s="1" t="s">
        <v>62</v>
      </c>
      <c r="G191" s="1">
        <v>3</v>
      </c>
      <c r="H191" s="1">
        <v>5</v>
      </c>
      <c r="I191" s="1">
        <v>5</v>
      </c>
      <c r="J191" s="1">
        <v>5</v>
      </c>
      <c r="K191" s="1" t="s">
        <v>393</v>
      </c>
      <c r="L191" s="27">
        <v>44273</v>
      </c>
      <c r="M191" s="1"/>
    </row>
    <row r="192" spans="1:13" ht="12.75">
      <c r="A192" s="1" t="s">
        <v>362</v>
      </c>
      <c r="B192" s="1" t="s">
        <v>363</v>
      </c>
      <c r="C192" s="1" t="s">
        <v>56</v>
      </c>
      <c r="D192" s="1" t="s">
        <v>18</v>
      </c>
      <c r="E192" s="1"/>
      <c r="F192" s="1" t="s">
        <v>20</v>
      </c>
      <c r="G192" s="1">
        <v>3</v>
      </c>
      <c r="H192" s="1">
        <v>2</v>
      </c>
      <c r="I192" s="1">
        <v>5</v>
      </c>
      <c r="J192" s="1">
        <v>5</v>
      </c>
      <c r="K192" s="1"/>
      <c r="L192" s="27">
        <v>1</v>
      </c>
      <c r="M192" s="1"/>
    </row>
    <row r="193" spans="1:13" ht="12.75">
      <c r="A193" s="1" t="s">
        <v>202</v>
      </c>
      <c r="B193" s="1" t="s">
        <v>203</v>
      </c>
      <c r="C193" s="1" t="s">
        <v>180</v>
      </c>
      <c r="D193" s="1" t="s">
        <v>18</v>
      </c>
      <c r="E193" s="1"/>
      <c r="F193" s="1" t="s">
        <v>62</v>
      </c>
      <c r="G193" s="1">
        <v>4</v>
      </c>
      <c r="H193" s="1">
        <v>4</v>
      </c>
      <c r="I193" s="1">
        <v>5</v>
      </c>
      <c r="J193" s="1">
        <v>5</v>
      </c>
      <c r="K193" s="1"/>
      <c r="L193" s="27">
        <v>1</v>
      </c>
      <c r="M193" s="1"/>
    </row>
    <row r="194" spans="1:13" ht="12.75">
      <c r="A194" s="1" t="s">
        <v>308</v>
      </c>
      <c r="B194" s="1" t="s">
        <v>309</v>
      </c>
      <c r="C194" s="1" t="s">
        <v>310</v>
      </c>
      <c r="D194" s="1" t="s">
        <v>61</v>
      </c>
      <c r="E194" s="1"/>
      <c r="F194" s="1" t="s">
        <v>62</v>
      </c>
      <c r="G194" s="1">
        <v>5</v>
      </c>
      <c r="H194" s="1">
        <v>5</v>
      </c>
      <c r="I194" s="1">
        <v>5</v>
      </c>
      <c r="J194" s="1">
        <v>5</v>
      </c>
      <c r="K194" s="1" t="s">
        <v>99</v>
      </c>
      <c r="L194" s="27" t="s">
        <v>22</v>
      </c>
      <c r="M194" s="1"/>
    </row>
    <row r="195" spans="1:13" ht="12.75">
      <c r="A195" s="1" t="s">
        <v>880</v>
      </c>
      <c r="B195" s="1" t="s">
        <v>881</v>
      </c>
      <c r="C195" s="1" t="s">
        <v>313</v>
      </c>
      <c r="D195" s="1" t="s">
        <v>61</v>
      </c>
      <c r="E195" s="1"/>
      <c r="F195" s="1" t="s">
        <v>20</v>
      </c>
      <c r="G195" s="1" t="s">
        <v>82</v>
      </c>
      <c r="H195" s="1">
        <v>4</v>
      </c>
      <c r="I195" s="1">
        <v>5</v>
      </c>
      <c r="J195" s="1">
        <v>5</v>
      </c>
      <c r="K195" s="1" t="s">
        <v>875</v>
      </c>
      <c r="L195" s="27">
        <v>44198</v>
      </c>
      <c r="M195" s="1"/>
    </row>
    <row r="196" spans="1:13" ht="12.75">
      <c r="A196" s="1" t="s">
        <v>876</v>
      </c>
      <c r="B196" s="1" t="s">
        <v>877</v>
      </c>
      <c r="C196" s="1" t="s">
        <v>313</v>
      </c>
      <c r="D196" s="1" t="s">
        <v>61</v>
      </c>
      <c r="E196" s="1"/>
      <c r="F196" s="1" t="s">
        <v>20</v>
      </c>
      <c r="G196" s="1" t="s">
        <v>82</v>
      </c>
      <c r="H196" s="1">
        <v>4</v>
      </c>
      <c r="I196" s="1">
        <v>5</v>
      </c>
      <c r="J196" s="1">
        <v>5</v>
      </c>
      <c r="K196" s="1" t="s">
        <v>875</v>
      </c>
      <c r="L196" s="27">
        <v>44200</v>
      </c>
      <c r="M196" s="1"/>
    </row>
    <row r="197" spans="1:13" ht="12.75">
      <c r="A197" s="1" t="s">
        <v>282</v>
      </c>
      <c r="B197" s="1" t="s">
        <v>283</v>
      </c>
      <c r="C197" s="1" t="s">
        <v>180</v>
      </c>
      <c r="D197" s="1" t="s">
        <v>18</v>
      </c>
      <c r="E197" s="1"/>
      <c r="F197" s="1" t="s">
        <v>20</v>
      </c>
      <c r="G197" s="1">
        <v>5</v>
      </c>
      <c r="H197" s="1">
        <v>6</v>
      </c>
      <c r="I197" s="1">
        <v>5</v>
      </c>
      <c r="J197" s="1">
        <v>5</v>
      </c>
      <c r="K197" s="1"/>
      <c r="L197" s="27" t="s">
        <v>125</v>
      </c>
      <c r="M197" s="1"/>
    </row>
    <row r="198" spans="1:13" ht="12.75">
      <c r="A198" s="1" t="s">
        <v>475</v>
      </c>
      <c r="B198" s="1" t="s">
        <v>476</v>
      </c>
      <c r="C198" s="1" t="s">
        <v>474</v>
      </c>
      <c r="D198" s="1" t="s">
        <v>18</v>
      </c>
      <c r="E198" s="1" t="s">
        <v>19</v>
      </c>
      <c r="F198" s="1" t="s">
        <v>20</v>
      </c>
      <c r="G198" s="1">
        <v>3</v>
      </c>
      <c r="H198" s="1">
        <v>5</v>
      </c>
      <c r="I198" s="1">
        <v>4</v>
      </c>
      <c r="J198" s="1">
        <v>4</v>
      </c>
      <c r="K198" s="1" t="s">
        <v>21</v>
      </c>
      <c r="L198" s="27">
        <v>1</v>
      </c>
      <c r="M198" s="1"/>
    </row>
    <row r="199" spans="1:13" ht="12.75">
      <c r="A199" s="1" t="s">
        <v>440</v>
      </c>
      <c r="B199" s="1" t="s">
        <v>428</v>
      </c>
      <c r="C199" s="1" t="s">
        <v>436</v>
      </c>
      <c r="D199" s="1" t="s">
        <v>61</v>
      </c>
      <c r="E199" s="1"/>
      <c r="F199" s="1" t="s">
        <v>62</v>
      </c>
      <c r="G199" s="1" t="s">
        <v>82</v>
      </c>
      <c r="H199" s="1">
        <v>3</v>
      </c>
      <c r="I199" s="1">
        <v>4</v>
      </c>
      <c r="J199" s="1">
        <v>4</v>
      </c>
      <c r="K199" s="1" t="s">
        <v>430</v>
      </c>
      <c r="L199" s="27" t="s">
        <v>116</v>
      </c>
      <c r="M199" s="1"/>
    </row>
    <row r="200" spans="1:13" ht="12.75" hidden="1">
      <c r="A200" s="1" t="s">
        <v>100</v>
      </c>
      <c r="B200" s="1" t="s">
        <v>101</v>
      </c>
      <c r="C200" s="1" t="s">
        <v>102</v>
      </c>
      <c r="D200" s="1" t="s">
        <v>18</v>
      </c>
      <c r="E200" s="1" t="s">
        <v>61</v>
      </c>
      <c r="F200" s="1" t="s">
        <v>20</v>
      </c>
      <c r="G200" s="1">
        <v>3</v>
      </c>
      <c r="H200" s="1">
        <v>4</v>
      </c>
      <c r="I200" s="1">
        <v>3</v>
      </c>
      <c r="J200" s="1">
        <v>3</v>
      </c>
      <c r="K200" s="1" t="s">
        <v>60</v>
      </c>
      <c r="L200" s="27" t="s">
        <v>103</v>
      </c>
      <c r="M200" s="1"/>
    </row>
    <row r="201" spans="1:13" ht="12.75">
      <c r="A201" s="1" t="s">
        <v>427</v>
      </c>
      <c r="B201" s="1" t="s">
        <v>428</v>
      </c>
      <c r="C201" s="1" t="s">
        <v>429</v>
      </c>
      <c r="D201" s="1" t="s">
        <v>61</v>
      </c>
      <c r="E201" s="1"/>
      <c r="F201" s="1" t="s">
        <v>73</v>
      </c>
      <c r="G201" s="1" t="s">
        <v>194</v>
      </c>
      <c r="H201" s="1">
        <v>4</v>
      </c>
      <c r="I201" s="1">
        <v>4</v>
      </c>
      <c r="J201" s="1">
        <v>4</v>
      </c>
      <c r="K201" s="1" t="s">
        <v>430</v>
      </c>
      <c r="L201" s="27" t="s">
        <v>431</v>
      </c>
      <c r="M201" s="1"/>
    </row>
    <row r="202" spans="1:13" ht="12.75" hidden="1">
      <c r="A202" s="1" t="s">
        <v>1262</v>
      </c>
      <c r="B202" s="1" t="s">
        <v>101</v>
      </c>
      <c r="C202" s="1" t="s">
        <v>60</v>
      </c>
      <c r="D202" s="1" t="s">
        <v>61</v>
      </c>
      <c r="E202" s="1"/>
      <c r="F202" s="1" t="s">
        <v>62</v>
      </c>
      <c r="G202" s="1">
        <v>3</v>
      </c>
      <c r="H202" s="1">
        <v>4</v>
      </c>
      <c r="I202" s="1">
        <v>3</v>
      </c>
      <c r="J202" s="1">
        <v>3</v>
      </c>
      <c r="K202" s="1" t="s">
        <v>60</v>
      </c>
      <c r="L202" s="27">
        <v>44207</v>
      </c>
      <c r="M202" s="1"/>
    </row>
    <row r="203" spans="1:13" ht="12.75">
      <c r="A203" s="1" t="s">
        <v>450</v>
      </c>
      <c r="B203" s="1" t="s">
        <v>451</v>
      </c>
      <c r="C203" s="1" t="s">
        <v>447</v>
      </c>
      <c r="D203" s="1" t="s">
        <v>61</v>
      </c>
      <c r="E203" s="1"/>
      <c r="F203" s="1" t="s">
        <v>73</v>
      </c>
      <c r="G203" s="1" t="s">
        <v>82</v>
      </c>
      <c r="H203" s="1">
        <v>3</v>
      </c>
      <c r="I203" s="1">
        <v>4</v>
      </c>
      <c r="J203" s="1">
        <v>4</v>
      </c>
      <c r="K203" s="1" t="s">
        <v>452</v>
      </c>
      <c r="L203" s="27" t="s">
        <v>116</v>
      </c>
      <c r="M203" s="1"/>
    </row>
    <row r="204" spans="1:13" ht="12.75">
      <c r="A204" s="1" t="s">
        <v>257</v>
      </c>
      <c r="B204" s="1" t="s">
        <v>258</v>
      </c>
      <c r="C204" s="1" t="s">
        <v>259</v>
      </c>
      <c r="D204" s="1" t="s">
        <v>18</v>
      </c>
      <c r="E204" s="1"/>
      <c r="F204" s="1" t="s">
        <v>20</v>
      </c>
      <c r="G204" s="1">
        <v>2</v>
      </c>
      <c r="H204" s="1">
        <v>3</v>
      </c>
      <c r="I204" s="1">
        <v>3</v>
      </c>
      <c r="J204" s="1">
        <v>4</v>
      </c>
      <c r="K204" s="1" t="s">
        <v>99</v>
      </c>
      <c r="L204" s="27" t="s">
        <v>260</v>
      </c>
      <c r="M204" s="1"/>
    </row>
    <row r="205" spans="1:13" ht="12.75" hidden="1">
      <c r="A205" s="1" t="s">
        <v>195</v>
      </c>
      <c r="B205" s="1" t="s">
        <v>196</v>
      </c>
      <c r="C205" s="1" t="s">
        <v>60</v>
      </c>
      <c r="D205" s="1" t="s">
        <v>18</v>
      </c>
      <c r="E205" s="1" t="s">
        <v>61</v>
      </c>
      <c r="F205" s="1" t="s">
        <v>20</v>
      </c>
      <c r="G205" s="1">
        <v>1</v>
      </c>
      <c r="H205" s="1">
        <v>3</v>
      </c>
      <c r="I205" s="1" t="s">
        <v>197</v>
      </c>
      <c r="J205" s="1">
        <v>1</v>
      </c>
      <c r="K205" s="1" t="s">
        <v>99</v>
      </c>
      <c r="L205" s="27" t="s">
        <v>198</v>
      </c>
      <c r="M205" s="1"/>
    </row>
    <row r="206" spans="1:13" ht="12.75" hidden="1">
      <c r="A206" s="1" t="s">
        <v>199</v>
      </c>
      <c r="B206" s="1" t="s">
        <v>200</v>
      </c>
      <c r="C206" s="1" t="s">
        <v>60</v>
      </c>
      <c r="D206" s="1" t="s">
        <v>18</v>
      </c>
      <c r="E206" s="1" t="s">
        <v>61</v>
      </c>
      <c r="F206" s="1" t="s">
        <v>73</v>
      </c>
      <c r="G206" s="1">
        <v>3</v>
      </c>
      <c r="H206" s="1">
        <v>3</v>
      </c>
      <c r="I206" s="1">
        <v>1</v>
      </c>
      <c r="J206" s="1">
        <v>1</v>
      </c>
      <c r="K206" s="1" t="s">
        <v>99</v>
      </c>
      <c r="L206" s="27" t="s">
        <v>201</v>
      </c>
      <c r="M206" s="1"/>
    </row>
    <row r="207" spans="1:13" ht="12.75">
      <c r="A207" s="1" t="s">
        <v>718</v>
      </c>
      <c r="B207" s="1" t="s">
        <v>719</v>
      </c>
      <c r="C207" s="1" t="s">
        <v>720</v>
      </c>
      <c r="D207" s="1" t="s">
        <v>61</v>
      </c>
      <c r="E207" s="1" t="s">
        <v>40</v>
      </c>
      <c r="F207" s="1" t="s">
        <v>73</v>
      </c>
      <c r="G207" s="1">
        <v>3</v>
      </c>
      <c r="H207" s="1">
        <v>5</v>
      </c>
      <c r="I207" s="1">
        <v>4</v>
      </c>
      <c r="J207" s="1">
        <v>4</v>
      </c>
      <c r="K207" s="1" t="s">
        <v>393</v>
      </c>
      <c r="L207" s="27"/>
      <c r="M207" s="1"/>
    </row>
    <row r="208" spans="1:13" ht="12.75" hidden="1">
      <c r="A208" s="1" t="s">
        <v>104</v>
      </c>
      <c r="B208" s="1" t="s">
        <v>105</v>
      </c>
      <c r="C208" s="1" t="s">
        <v>102</v>
      </c>
      <c r="D208" s="1" t="s">
        <v>18</v>
      </c>
      <c r="E208" s="1" t="s">
        <v>61</v>
      </c>
      <c r="F208" s="1" t="s">
        <v>73</v>
      </c>
      <c r="G208" s="1">
        <v>8</v>
      </c>
      <c r="H208" s="1">
        <v>11</v>
      </c>
      <c r="I208" s="1">
        <v>9</v>
      </c>
      <c r="J208" s="1">
        <v>9</v>
      </c>
      <c r="K208" s="1" t="s">
        <v>60</v>
      </c>
      <c r="L208" s="27">
        <v>1</v>
      </c>
      <c r="M208" s="1"/>
    </row>
    <row r="209" spans="1:13" ht="12.75" hidden="1">
      <c r="A209" s="1" t="s">
        <v>104</v>
      </c>
      <c r="B209" s="1" t="s">
        <v>105</v>
      </c>
      <c r="C209" s="1" t="s">
        <v>60</v>
      </c>
      <c r="D209" s="1" t="s">
        <v>61</v>
      </c>
      <c r="E209" s="1"/>
      <c r="F209" s="1" t="s">
        <v>20</v>
      </c>
      <c r="G209" s="1">
        <v>8</v>
      </c>
      <c r="H209" s="1">
        <v>11</v>
      </c>
      <c r="I209" s="1">
        <v>9</v>
      </c>
      <c r="J209" s="1">
        <v>9</v>
      </c>
      <c r="K209" s="1" t="s">
        <v>60</v>
      </c>
      <c r="L209" s="27">
        <v>1</v>
      </c>
      <c r="M209" s="1"/>
    </row>
    <row r="210" spans="1:13" ht="12.75" hidden="1">
      <c r="A210" s="1" t="s">
        <v>106</v>
      </c>
      <c r="B210" s="1" t="s">
        <v>107</v>
      </c>
      <c r="C210" s="1" t="s">
        <v>102</v>
      </c>
      <c r="D210" s="1" t="s">
        <v>18</v>
      </c>
      <c r="E210" s="1" t="s">
        <v>61</v>
      </c>
      <c r="F210" s="1" t="s">
        <v>62</v>
      </c>
      <c r="G210" s="1">
        <v>1</v>
      </c>
      <c r="H210" s="1">
        <v>3</v>
      </c>
      <c r="I210" s="1">
        <v>1</v>
      </c>
      <c r="J210" s="1">
        <v>1</v>
      </c>
      <c r="K210" s="1" t="s">
        <v>60</v>
      </c>
      <c r="L210" s="27" t="s">
        <v>103</v>
      </c>
      <c r="M210" s="1"/>
    </row>
    <row r="211" spans="1:13" ht="12.75" hidden="1">
      <c r="A211" s="1" t="s">
        <v>106</v>
      </c>
      <c r="B211" s="1" t="s">
        <v>107</v>
      </c>
      <c r="C211" s="1" t="s">
        <v>60</v>
      </c>
      <c r="D211" s="1" t="s">
        <v>18</v>
      </c>
      <c r="E211" s="1"/>
      <c r="F211" s="1" t="s">
        <v>62</v>
      </c>
      <c r="G211" s="1">
        <v>1</v>
      </c>
      <c r="H211" s="1">
        <v>3</v>
      </c>
      <c r="I211" s="1">
        <v>1</v>
      </c>
      <c r="J211" s="1">
        <v>1</v>
      </c>
      <c r="K211" s="1" t="s">
        <v>182</v>
      </c>
      <c r="L211" s="27" t="s">
        <v>147</v>
      </c>
      <c r="M211" s="1"/>
    </row>
    <row r="212" spans="1:13" ht="12.75" hidden="1">
      <c r="A212" s="1" t="s">
        <v>106</v>
      </c>
      <c r="B212" s="1" t="s">
        <v>107</v>
      </c>
      <c r="C212" s="1" t="s">
        <v>60</v>
      </c>
      <c r="D212" s="1" t="s">
        <v>61</v>
      </c>
      <c r="E212" s="1"/>
      <c r="F212" s="1" t="s">
        <v>62</v>
      </c>
      <c r="G212" s="1">
        <v>1</v>
      </c>
      <c r="H212" s="1">
        <v>3</v>
      </c>
      <c r="I212" s="1">
        <v>1</v>
      </c>
      <c r="J212" s="1">
        <v>1</v>
      </c>
      <c r="K212" s="1" t="s">
        <v>60</v>
      </c>
      <c r="L212" s="27">
        <v>44201</v>
      </c>
      <c r="M212" s="1"/>
    </row>
    <row r="213" spans="1:13" ht="12.75" hidden="1">
      <c r="A213" s="1" t="s">
        <v>83</v>
      </c>
      <c r="B213" s="1" t="s">
        <v>84</v>
      </c>
      <c r="C213" s="1" t="s">
        <v>60</v>
      </c>
      <c r="D213" s="1" t="s">
        <v>61</v>
      </c>
      <c r="E213" s="1" t="s">
        <v>18</v>
      </c>
      <c r="F213" s="1" t="s">
        <v>73</v>
      </c>
      <c r="G213" s="1" t="s">
        <v>63</v>
      </c>
      <c r="H213" s="1">
        <v>11</v>
      </c>
      <c r="I213" s="1" t="s">
        <v>63</v>
      </c>
      <c r="J213" s="1">
        <v>10</v>
      </c>
      <c r="K213" s="1" t="s">
        <v>60</v>
      </c>
      <c r="L213" s="27">
        <v>1</v>
      </c>
      <c r="M213" s="1" t="s">
        <v>85</v>
      </c>
    </row>
    <row r="214" spans="1:13" ht="12.75" hidden="1">
      <c r="A214" s="1" t="s">
        <v>86</v>
      </c>
      <c r="B214" s="1" t="s">
        <v>87</v>
      </c>
      <c r="C214" s="1" t="s">
        <v>60</v>
      </c>
      <c r="D214" s="1" t="s">
        <v>61</v>
      </c>
      <c r="E214" s="1" t="s">
        <v>18</v>
      </c>
      <c r="F214" s="1" t="s">
        <v>73</v>
      </c>
      <c r="G214" s="1" t="s">
        <v>63</v>
      </c>
      <c r="H214" s="1">
        <v>11</v>
      </c>
      <c r="I214" s="1" t="s">
        <v>63</v>
      </c>
      <c r="J214" s="1">
        <v>10</v>
      </c>
      <c r="K214" s="1" t="s">
        <v>60</v>
      </c>
      <c r="L214" s="27">
        <v>1</v>
      </c>
      <c r="M214" s="1" t="s">
        <v>85</v>
      </c>
    </row>
    <row r="215" spans="1:13" ht="12.75" hidden="1">
      <c r="A215" s="1" t="s">
        <v>74</v>
      </c>
      <c r="B215" s="1" t="s">
        <v>75</v>
      </c>
      <c r="C215" s="1" t="s">
        <v>60</v>
      </c>
      <c r="D215" s="1" t="s">
        <v>61</v>
      </c>
      <c r="E215" s="1" t="s">
        <v>61</v>
      </c>
      <c r="F215" s="1" t="s">
        <v>20</v>
      </c>
      <c r="G215" s="1" t="s">
        <v>63</v>
      </c>
      <c r="H215" s="1">
        <v>1</v>
      </c>
      <c r="I215" s="1" t="s">
        <v>63</v>
      </c>
      <c r="J215" s="1">
        <v>1</v>
      </c>
      <c r="K215" s="1" t="s">
        <v>60</v>
      </c>
      <c r="L215" s="27" t="s">
        <v>61</v>
      </c>
      <c r="M215" s="1"/>
    </row>
    <row r="216" spans="1:13" ht="12.75" hidden="1">
      <c r="A216" s="1" t="s">
        <v>76</v>
      </c>
      <c r="B216" s="1" t="s">
        <v>77</v>
      </c>
      <c r="C216" s="1" t="s">
        <v>60</v>
      </c>
      <c r="D216" s="1" t="s">
        <v>61</v>
      </c>
      <c r="E216" s="1" t="s">
        <v>61</v>
      </c>
      <c r="F216" s="1" t="s">
        <v>62</v>
      </c>
      <c r="G216" s="1" t="s">
        <v>63</v>
      </c>
      <c r="H216" s="1">
        <v>2</v>
      </c>
      <c r="I216" s="1" t="s">
        <v>63</v>
      </c>
      <c r="J216" s="1">
        <v>2</v>
      </c>
      <c r="K216" s="1" t="s">
        <v>60</v>
      </c>
      <c r="L216" s="27" t="s">
        <v>61</v>
      </c>
      <c r="M216" s="1"/>
    </row>
    <row r="217" spans="1:13" ht="12.75" hidden="1">
      <c r="A217" s="1" t="s">
        <v>78</v>
      </c>
      <c r="B217" s="1" t="s">
        <v>79</v>
      </c>
      <c r="C217" s="1" t="s">
        <v>60</v>
      </c>
      <c r="D217" s="1" t="s">
        <v>61</v>
      </c>
      <c r="E217" s="1" t="s">
        <v>61</v>
      </c>
      <c r="F217" s="1" t="s">
        <v>62</v>
      </c>
      <c r="G217" s="1" t="s">
        <v>63</v>
      </c>
      <c r="H217" s="1">
        <v>1</v>
      </c>
      <c r="I217" s="1">
        <v>1</v>
      </c>
      <c r="J217" s="1">
        <v>1</v>
      </c>
      <c r="K217" s="1" t="s">
        <v>60</v>
      </c>
      <c r="L217" s="27" t="s">
        <v>61</v>
      </c>
      <c r="M217" s="1"/>
    </row>
    <row r="218" spans="1:13" ht="12.75" hidden="1">
      <c r="A218" s="1" t="s">
        <v>80</v>
      </c>
      <c r="B218" s="1" t="s">
        <v>81</v>
      </c>
      <c r="C218" s="1" t="s">
        <v>60</v>
      </c>
      <c r="D218" s="1" t="s">
        <v>61</v>
      </c>
      <c r="E218" s="1" t="s">
        <v>61</v>
      </c>
      <c r="F218" s="1" t="s">
        <v>62</v>
      </c>
      <c r="G218" s="1" t="s">
        <v>82</v>
      </c>
      <c r="H218" s="1">
        <v>1</v>
      </c>
      <c r="I218" s="1">
        <v>1</v>
      </c>
      <c r="J218" s="1">
        <v>1</v>
      </c>
      <c r="K218" s="1" t="s">
        <v>60</v>
      </c>
      <c r="L218" s="27" t="s">
        <v>61</v>
      </c>
      <c r="M218" s="1"/>
    </row>
    <row r="219" spans="1:13" ht="12.75" hidden="1">
      <c r="A219" s="1" t="s">
        <v>1252</v>
      </c>
      <c r="B219" s="1" t="s">
        <v>1253</v>
      </c>
      <c r="C219" s="1" t="s">
        <v>60</v>
      </c>
      <c r="D219" s="1" t="s">
        <v>61</v>
      </c>
      <c r="E219" s="1"/>
      <c r="F219" s="1" t="s">
        <v>73</v>
      </c>
      <c r="G219" s="1">
        <v>8</v>
      </c>
      <c r="H219" s="1">
        <v>20</v>
      </c>
      <c r="I219" s="1">
        <v>18</v>
      </c>
      <c r="J219" s="1">
        <v>18</v>
      </c>
      <c r="K219" s="1" t="s">
        <v>60</v>
      </c>
      <c r="L219" s="27">
        <v>44206</v>
      </c>
      <c r="M219" s="1"/>
    </row>
    <row r="220" spans="1:13" ht="12.75">
      <c r="A220" s="1" t="s">
        <v>320</v>
      </c>
      <c r="B220" s="1" t="s">
        <v>321</v>
      </c>
      <c r="C220" s="1" t="s">
        <v>180</v>
      </c>
      <c r="D220" s="1" t="s">
        <v>18</v>
      </c>
      <c r="E220" s="1" t="s">
        <v>322</v>
      </c>
      <c r="F220" s="1" t="s">
        <v>62</v>
      </c>
      <c r="G220" s="1">
        <v>3</v>
      </c>
      <c r="H220" s="1">
        <v>3</v>
      </c>
      <c r="I220" s="1">
        <v>4</v>
      </c>
      <c r="J220" s="1">
        <v>4</v>
      </c>
      <c r="K220" s="1"/>
      <c r="L220" s="27" t="s">
        <v>57</v>
      </c>
      <c r="M220" s="1"/>
    </row>
    <row r="221" spans="1:13" ht="12.75">
      <c r="A221" s="1" t="s">
        <v>1145</v>
      </c>
      <c r="B221" s="1" t="s">
        <v>1146</v>
      </c>
      <c r="C221" s="1" t="s">
        <v>239</v>
      </c>
      <c r="D221" s="1" t="s">
        <v>61</v>
      </c>
      <c r="E221" s="1"/>
      <c r="F221" s="1" t="s">
        <v>20</v>
      </c>
      <c r="G221" s="1">
        <v>3</v>
      </c>
      <c r="H221" s="1">
        <v>7</v>
      </c>
      <c r="I221" s="1">
        <v>4</v>
      </c>
      <c r="J221" s="1">
        <v>4</v>
      </c>
      <c r="K221" s="1" t="s">
        <v>631</v>
      </c>
      <c r="L221" s="27">
        <v>44237</v>
      </c>
      <c r="M221" s="1"/>
    </row>
    <row r="222" spans="1:13" ht="12.75">
      <c r="A222" s="1" t="s">
        <v>95</v>
      </c>
      <c r="B222" s="1" t="s">
        <v>96</v>
      </c>
      <c r="C222" s="1" t="s">
        <v>97</v>
      </c>
      <c r="D222" s="1" t="s">
        <v>18</v>
      </c>
      <c r="E222" s="1" t="s">
        <v>98</v>
      </c>
      <c r="F222" s="1" t="s">
        <v>73</v>
      </c>
      <c r="G222" s="1">
        <v>5</v>
      </c>
      <c r="H222" s="1">
        <v>6</v>
      </c>
      <c r="I222" s="1">
        <v>4</v>
      </c>
      <c r="J222" s="1">
        <v>4</v>
      </c>
      <c r="K222" s="1" t="s">
        <v>99</v>
      </c>
      <c r="L222" s="27"/>
      <c r="M222" s="1"/>
    </row>
    <row r="223" spans="1:13" ht="12.75">
      <c r="A223" s="1" t="s">
        <v>1181</v>
      </c>
      <c r="B223" s="1" t="s">
        <v>96</v>
      </c>
      <c r="C223" s="1" t="s">
        <v>1182</v>
      </c>
      <c r="D223" s="1" t="s">
        <v>61</v>
      </c>
      <c r="E223" s="1" t="s">
        <v>98</v>
      </c>
      <c r="F223" s="1" t="s">
        <v>73</v>
      </c>
      <c r="G223" s="1">
        <v>5</v>
      </c>
      <c r="H223" s="1">
        <v>5</v>
      </c>
      <c r="I223" s="1">
        <v>4</v>
      </c>
      <c r="J223" s="1">
        <v>4</v>
      </c>
      <c r="K223" s="1" t="s">
        <v>99</v>
      </c>
      <c r="L223" s="27">
        <v>44198</v>
      </c>
      <c r="M223" s="1"/>
    </row>
    <row r="224" spans="1:13" ht="12.75">
      <c r="A224" s="1" t="s">
        <v>208</v>
      </c>
      <c r="B224" s="1" t="s">
        <v>209</v>
      </c>
      <c r="C224" s="1" t="s">
        <v>180</v>
      </c>
      <c r="D224" s="1" t="s">
        <v>18</v>
      </c>
      <c r="E224" s="1"/>
      <c r="F224" s="1" t="s">
        <v>20</v>
      </c>
      <c r="G224" s="1">
        <v>4</v>
      </c>
      <c r="H224" s="1">
        <v>4</v>
      </c>
      <c r="I224" s="1">
        <v>4</v>
      </c>
      <c r="J224" s="1">
        <v>4</v>
      </c>
      <c r="K224" s="1" t="s">
        <v>182</v>
      </c>
      <c r="L224" s="27">
        <v>1</v>
      </c>
      <c r="M224" s="1"/>
    </row>
    <row r="225" spans="1:13" ht="12.75">
      <c r="A225" s="1" t="s">
        <v>300</v>
      </c>
      <c r="B225" s="1" t="s">
        <v>301</v>
      </c>
      <c r="C225" s="1" t="s">
        <v>302</v>
      </c>
      <c r="D225" s="1" t="s">
        <v>18</v>
      </c>
      <c r="E225" s="1" t="s">
        <v>61</v>
      </c>
      <c r="F225" s="1" t="s">
        <v>20</v>
      </c>
      <c r="G225" s="1">
        <v>4</v>
      </c>
      <c r="H225" s="1">
        <v>5</v>
      </c>
      <c r="I225" s="1">
        <v>4</v>
      </c>
      <c r="J225" s="1">
        <v>4</v>
      </c>
      <c r="K225" s="1" t="s">
        <v>99</v>
      </c>
      <c r="L225" s="27">
        <v>1</v>
      </c>
      <c r="M225" s="1"/>
    </row>
    <row r="226" spans="1:13" ht="12.75">
      <c r="A226" s="1" t="s">
        <v>300</v>
      </c>
      <c r="B226" s="1" t="s">
        <v>301</v>
      </c>
      <c r="C226" s="1" t="s">
        <v>302</v>
      </c>
      <c r="D226" s="1" t="s">
        <v>61</v>
      </c>
      <c r="E226" s="1"/>
      <c r="F226" s="1" t="s">
        <v>20</v>
      </c>
      <c r="G226" s="1">
        <v>4</v>
      </c>
      <c r="H226" s="1">
        <v>5</v>
      </c>
      <c r="I226" s="1">
        <v>4</v>
      </c>
      <c r="J226" s="1">
        <v>4</v>
      </c>
      <c r="K226" s="1" t="s">
        <v>99</v>
      </c>
      <c r="L226" s="27">
        <v>1</v>
      </c>
      <c r="M226" s="1"/>
    </row>
    <row r="227" spans="1:13" ht="12.75">
      <c r="A227" s="1" t="s">
        <v>300</v>
      </c>
      <c r="B227" s="1" t="s">
        <v>301</v>
      </c>
      <c r="C227" s="1" t="s">
        <v>302</v>
      </c>
      <c r="D227" s="1" t="s">
        <v>18</v>
      </c>
      <c r="E227" s="1" t="s">
        <v>61</v>
      </c>
      <c r="F227" s="1" t="s">
        <v>20</v>
      </c>
      <c r="G227" s="1">
        <v>4</v>
      </c>
      <c r="H227" s="1">
        <v>5</v>
      </c>
      <c r="I227" s="1">
        <v>4</v>
      </c>
      <c r="J227" s="1">
        <v>4</v>
      </c>
      <c r="K227" s="1" t="s">
        <v>99</v>
      </c>
      <c r="L227" s="27">
        <v>1</v>
      </c>
      <c r="M227" s="1"/>
    </row>
    <row r="228" spans="1:13" ht="12.75">
      <c r="A228" s="1" t="s">
        <v>441</v>
      </c>
      <c r="B228" s="1" t="s">
        <v>442</v>
      </c>
      <c r="C228" s="1" t="s">
        <v>443</v>
      </c>
      <c r="D228" s="1" t="s">
        <v>61</v>
      </c>
      <c r="E228" s="1" t="s">
        <v>444</v>
      </c>
      <c r="F228" s="1" t="s">
        <v>20</v>
      </c>
      <c r="G228" s="1" t="s">
        <v>82</v>
      </c>
      <c r="H228" s="1">
        <v>3</v>
      </c>
      <c r="I228" s="1">
        <v>3</v>
      </c>
      <c r="J228" s="1">
        <v>3</v>
      </c>
      <c r="K228" s="1" t="s">
        <v>430</v>
      </c>
      <c r="L228" s="27" t="s">
        <v>125</v>
      </c>
      <c r="M228" s="1"/>
    </row>
    <row r="229" spans="1:13" ht="12.75">
      <c r="A229" s="1" t="s">
        <v>434</v>
      </c>
      <c r="B229" s="1" t="s">
        <v>435</v>
      </c>
      <c r="C229" s="1" t="s">
        <v>436</v>
      </c>
      <c r="D229" s="1" t="s">
        <v>61</v>
      </c>
      <c r="E229" s="1"/>
      <c r="F229" s="1" t="s">
        <v>62</v>
      </c>
      <c r="G229" s="1" t="s">
        <v>82</v>
      </c>
      <c r="H229" s="1">
        <v>3</v>
      </c>
      <c r="I229" s="1">
        <v>3</v>
      </c>
      <c r="J229" s="1">
        <v>3</v>
      </c>
      <c r="K229" s="1" t="s">
        <v>430</v>
      </c>
      <c r="L229" s="27" t="s">
        <v>125</v>
      </c>
      <c r="M229" s="1" t="s">
        <v>437</v>
      </c>
    </row>
    <row r="230" spans="1:13" ht="12.75">
      <c r="A230" s="1" t="s">
        <v>438</v>
      </c>
      <c r="B230" s="1" t="s">
        <v>439</v>
      </c>
      <c r="C230" s="1" t="s">
        <v>436</v>
      </c>
      <c r="D230" s="1" t="s">
        <v>61</v>
      </c>
      <c r="E230" s="1"/>
      <c r="F230" s="1" t="s">
        <v>62</v>
      </c>
      <c r="G230" s="1" t="s">
        <v>82</v>
      </c>
      <c r="H230" s="1">
        <v>3</v>
      </c>
      <c r="I230" s="1">
        <v>3</v>
      </c>
      <c r="J230" s="1">
        <v>3</v>
      </c>
      <c r="K230" s="1" t="s">
        <v>430</v>
      </c>
      <c r="L230" s="27" t="s">
        <v>116</v>
      </c>
      <c r="M230" s="1"/>
    </row>
    <row r="231" spans="1:13" ht="12.75">
      <c r="A231" s="1" t="s">
        <v>1467</v>
      </c>
      <c r="B231" s="1" t="s">
        <v>1468</v>
      </c>
      <c r="C231" s="1" t="s">
        <v>305</v>
      </c>
      <c r="D231" s="1" t="s">
        <v>61</v>
      </c>
      <c r="E231" s="1"/>
      <c r="F231" s="1" t="s">
        <v>207</v>
      </c>
      <c r="G231" s="1">
        <v>1</v>
      </c>
      <c r="H231" s="1">
        <v>3</v>
      </c>
      <c r="I231" s="1">
        <v>3</v>
      </c>
      <c r="J231" s="1">
        <v>3</v>
      </c>
      <c r="K231" s="1" t="s">
        <v>631</v>
      </c>
      <c r="L231" s="27">
        <v>44198</v>
      </c>
      <c r="M231" s="1"/>
    </row>
    <row r="232" spans="1:13" ht="12.75">
      <c r="A232" s="1" t="s">
        <v>155</v>
      </c>
      <c r="B232" s="1" t="s">
        <v>156</v>
      </c>
      <c r="C232" s="1" t="s">
        <v>157</v>
      </c>
      <c r="D232" s="1" t="s">
        <v>18</v>
      </c>
      <c r="E232" s="1" t="s">
        <v>40</v>
      </c>
      <c r="F232" s="1" t="s">
        <v>73</v>
      </c>
      <c r="G232" s="1">
        <v>2</v>
      </c>
      <c r="H232" s="1">
        <v>5</v>
      </c>
      <c r="I232" s="1">
        <v>3</v>
      </c>
      <c r="J232" s="1">
        <v>3</v>
      </c>
      <c r="K232" s="1" t="s">
        <v>99</v>
      </c>
      <c r="L232" s="27">
        <v>1</v>
      </c>
      <c r="M232" s="1"/>
    </row>
    <row r="233" spans="1:13" ht="12.75">
      <c r="A233" s="1" t="s">
        <v>158</v>
      </c>
      <c r="B233" s="1" t="s">
        <v>159</v>
      </c>
      <c r="C233" s="1" t="s">
        <v>134</v>
      </c>
      <c r="D233" s="1" t="s">
        <v>18</v>
      </c>
      <c r="E233" s="1" t="s">
        <v>32</v>
      </c>
      <c r="F233" s="1" t="s">
        <v>73</v>
      </c>
      <c r="G233" s="1">
        <v>2</v>
      </c>
      <c r="H233" s="1">
        <v>5</v>
      </c>
      <c r="I233" s="1">
        <v>3</v>
      </c>
      <c r="J233" s="1">
        <v>3</v>
      </c>
      <c r="K233" s="1" t="s">
        <v>99</v>
      </c>
      <c r="L233" s="27">
        <v>1</v>
      </c>
      <c r="M233" s="1"/>
    </row>
    <row r="234" spans="1:13" ht="12.75">
      <c r="A234" s="1" t="s">
        <v>721</v>
      </c>
      <c r="B234" s="1" t="s">
        <v>722</v>
      </c>
      <c r="C234" s="1" t="s">
        <v>723</v>
      </c>
      <c r="D234" s="1" t="s">
        <v>61</v>
      </c>
      <c r="E234" s="1"/>
      <c r="F234" s="1" t="s">
        <v>73</v>
      </c>
      <c r="G234" s="1">
        <v>2</v>
      </c>
      <c r="H234" s="1">
        <v>5</v>
      </c>
      <c r="I234" s="1">
        <v>3</v>
      </c>
      <c r="J234" s="1">
        <v>3</v>
      </c>
      <c r="K234" s="1"/>
      <c r="L234" s="27"/>
      <c r="M234" s="1"/>
    </row>
    <row r="235" spans="1:13" ht="12.75" hidden="1">
      <c r="A235" s="1" t="s">
        <v>71</v>
      </c>
      <c r="B235" s="1" t="s">
        <v>72</v>
      </c>
      <c r="C235" s="1" t="s">
        <v>60</v>
      </c>
      <c r="D235" s="1" t="s">
        <v>61</v>
      </c>
      <c r="E235" s="1" t="s">
        <v>61</v>
      </c>
      <c r="F235" s="1" t="s">
        <v>73</v>
      </c>
      <c r="G235" s="1" t="s">
        <v>63</v>
      </c>
      <c r="H235" s="1">
        <v>30</v>
      </c>
      <c r="I235" s="1" t="s">
        <v>63</v>
      </c>
      <c r="J235" s="1">
        <v>30</v>
      </c>
      <c r="K235" s="1" t="s">
        <v>60</v>
      </c>
      <c r="L235" s="27" t="s">
        <v>57</v>
      </c>
      <c r="M235" s="1"/>
    </row>
    <row r="236" spans="1:13" ht="12.75">
      <c r="A236" s="1" t="s">
        <v>1589</v>
      </c>
      <c r="B236" s="1" t="s">
        <v>1590</v>
      </c>
      <c r="C236" s="1" t="s">
        <v>305</v>
      </c>
      <c r="D236" s="1" t="s">
        <v>61</v>
      </c>
      <c r="E236" s="1"/>
      <c r="F236" s="1" t="s">
        <v>62</v>
      </c>
      <c r="G236" s="1" t="s">
        <v>82</v>
      </c>
      <c r="H236" s="1">
        <v>3</v>
      </c>
      <c r="I236" s="1" t="s">
        <v>82</v>
      </c>
      <c r="J236" s="1">
        <v>3</v>
      </c>
      <c r="K236" s="1" t="s">
        <v>738</v>
      </c>
      <c r="L236" s="27">
        <v>1</v>
      </c>
      <c r="M236" s="1"/>
    </row>
    <row r="237" spans="1:13" ht="12.75" hidden="1">
      <c r="A237" s="1" t="s">
        <v>1254</v>
      </c>
      <c r="B237" s="1" t="s">
        <v>1255</v>
      </c>
      <c r="C237" s="1" t="s">
        <v>60</v>
      </c>
      <c r="D237" s="1" t="s">
        <v>61</v>
      </c>
      <c r="E237" s="1"/>
      <c r="F237" s="1" t="s">
        <v>73</v>
      </c>
      <c r="G237" s="1" t="s">
        <v>82</v>
      </c>
      <c r="H237" s="1">
        <v>37</v>
      </c>
      <c r="I237" s="1">
        <v>16</v>
      </c>
      <c r="J237" s="1">
        <v>16</v>
      </c>
      <c r="K237" s="1" t="s">
        <v>60</v>
      </c>
      <c r="L237" s="27">
        <v>1</v>
      </c>
      <c r="M237" s="1"/>
    </row>
    <row r="238" spans="1:13" ht="12.75" hidden="1">
      <c r="A238" s="1" t="s">
        <v>1256</v>
      </c>
      <c r="B238" s="1" t="s">
        <v>1257</v>
      </c>
      <c r="C238" s="1" t="s">
        <v>60</v>
      </c>
      <c r="D238" s="1" t="s">
        <v>18</v>
      </c>
      <c r="E238" s="1"/>
      <c r="F238" s="1" t="s">
        <v>62</v>
      </c>
      <c r="G238" s="1">
        <v>2</v>
      </c>
      <c r="H238" s="1">
        <v>3</v>
      </c>
      <c r="I238" s="1">
        <v>3</v>
      </c>
      <c r="J238" s="1">
        <v>3</v>
      </c>
      <c r="K238" s="1" t="s">
        <v>60</v>
      </c>
      <c r="L238" s="27">
        <v>44234</v>
      </c>
      <c r="M238" s="1"/>
    </row>
    <row r="239" spans="1:13" ht="12.75">
      <c r="A239" s="1" t="s">
        <v>1589</v>
      </c>
      <c r="B239" s="1" t="s">
        <v>1591</v>
      </c>
      <c r="C239" s="1" t="s">
        <v>305</v>
      </c>
      <c r="D239" s="1" t="s">
        <v>61</v>
      </c>
      <c r="E239" s="1"/>
      <c r="F239" s="1" t="s">
        <v>62</v>
      </c>
      <c r="G239" s="1" t="s">
        <v>82</v>
      </c>
      <c r="H239" s="1">
        <v>3</v>
      </c>
      <c r="I239" s="1" t="s">
        <v>82</v>
      </c>
      <c r="J239" s="1">
        <v>3</v>
      </c>
      <c r="K239" s="1" t="s">
        <v>738</v>
      </c>
      <c r="L239" s="27">
        <v>1</v>
      </c>
      <c r="M239" s="1"/>
    </row>
    <row r="240" spans="1:13" ht="12.75">
      <c r="A240" s="1" t="s">
        <v>348</v>
      </c>
      <c r="B240" s="1" t="s">
        <v>349</v>
      </c>
      <c r="C240" s="1" t="s">
        <v>191</v>
      </c>
      <c r="D240" s="1" t="s">
        <v>61</v>
      </c>
      <c r="E240" s="1"/>
      <c r="F240" s="1" t="s">
        <v>20</v>
      </c>
      <c r="G240" s="1">
        <v>4</v>
      </c>
      <c r="H240" s="1">
        <v>5</v>
      </c>
      <c r="I240" s="1">
        <v>3</v>
      </c>
      <c r="J240" s="1">
        <v>3</v>
      </c>
      <c r="K240" s="1"/>
      <c r="L240" s="27" t="s">
        <v>350</v>
      </c>
      <c r="M240" s="1"/>
    </row>
    <row r="241" spans="1:13" ht="12.75">
      <c r="A241" s="1" t="s">
        <v>29</v>
      </c>
      <c r="B241" s="1" t="s">
        <v>30</v>
      </c>
      <c r="C241" s="1" t="s">
        <v>31</v>
      </c>
      <c r="D241" s="1" t="s">
        <v>18</v>
      </c>
      <c r="E241" s="1" t="s">
        <v>32</v>
      </c>
      <c r="F241" s="1" t="s">
        <v>20</v>
      </c>
      <c r="G241" s="1">
        <v>3</v>
      </c>
      <c r="H241" s="1">
        <v>4</v>
      </c>
      <c r="I241" s="1">
        <v>3</v>
      </c>
      <c r="J241" s="1">
        <v>3</v>
      </c>
      <c r="K241" s="1" t="s">
        <v>33</v>
      </c>
      <c r="L241" s="27" t="s">
        <v>22</v>
      </c>
      <c r="M241" s="1" t="s">
        <v>23</v>
      </c>
    </row>
    <row r="242" spans="1:13" ht="12.75">
      <c r="A242" s="1" t="s">
        <v>15</v>
      </c>
      <c r="B242" s="1" t="s">
        <v>16</v>
      </c>
      <c r="C242" s="1" t="s">
        <v>17</v>
      </c>
      <c r="D242" s="1" t="s">
        <v>18</v>
      </c>
      <c r="E242" s="1" t="s">
        <v>19</v>
      </c>
      <c r="F242" s="1" t="s">
        <v>20</v>
      </c>
      <c r="G242" s="1">
        <v>3</v>
      </c>
      <c r="H242" s="1">
        <v>4</v>
      </c>
      <c r="I242" s="1">
        <v>3</v>
      </c>
      <c r="J242" s="1">
        <v>3</v>
      </c>
      <c r="K242" s="1" t="s">
        <v>21</v>
      </c>
      <c r="L242" s="27" t="s">
        <v>22</v>
      </c>
      <c r="M242" s="1" t="s">
        <v>23</v>
      </c>
    </row>
    <row r="243" spans="1:13" ht="12.75">
      <c r="A243" s="1" t="s">
        <v>24</v>
      </c>
      <c r="B243" s="1" t="s">
        <v>25</v>
      </c>
      <c r="C243" s="1" t="s">
        <v>26</v>
      </c>
      <c r="D243" s="1" t="s">
        <v>18</v>
      </c>
      <c r="E243" s="1" t="s">
        <v>27</v>
      </c>
      <c r="F243" s="1" t="s">
        <v>20</v>
      </c>
      <c r="G243" s="1">
        <v>3</v>
      </c>
      <c r="H243" s="1">
        <v>4</v>
      </c>
      <c r="I243" s="1">
        <v>3</v>
      </c>
      <c r="J243" s="1">
        <v>3</v>
      </c>
      <c r="K243" s="1" t="s">
        <v>28</v>
      </c>
      <c r="L243" s="27" t="s">
        <v>22</v>
      </c>
      <c r="M243" s="1" t="s">
        <v>23</v>
      </c>
    </row>
    <row r="244" spans="1:13" ht="12.75">
      <c r="A244" s="1" t="s">
        <v>34</v>
      </c>
      <c r="B244" s="1" t="s">
        <v>35</v>
      </c>
      <c r="C244" s="1" t="s">
        <v>17</v>
      </c>
      <c r="D244" s="1" t="s">
        <v>18</v>
      </c>
      <c r="E244" s="1" t="s">
        <v>19</v>
      </c>
      <c r="F244" s="1" t="s">
        <v>20</v>
      </c>
      <c r="G244" s="1">
        <v>3</v>
      </c>
      <c r="H244" s="1">
        <v>4</v>
      </c>
      <c r="I244" s="1">
        <v>3</v>
      </c>
      <c r="J244" s="1">
        <v>3</v>
      </c>
      <c r="K244" s="1" t="s">
        <v>21</v>
      </c>
      <c r="L244" s="27" t="s">
        <v>22</v>
      </c>
      <c r="M244" s="1" t="s">
        <v>23</v>
      </c>
    </row>
    <row r="245" spans="1:13" ht="12.75">
      <c r="A245" s="1" t="s">
        <v>844</v>
      </c>
      <c r="B245" s="1" t="s">
        <v>845</v>
      </c>
      <c r="C245" s="1" t="s">
        <v>313</v>
      </c>
      <c r="D245" s="1" t="s">
        <v>61</v>
      </c>
      <c r="E245" s="1"/>
      <c r="F245" s="1" t="s">
        <v>207</v>
      </c>
      <c r="G245" s="1" t="s">
        <v>82</v>
      </c>
      <c r="H245" s="1">
        <v>3</v>
      </c>
      <c r="I245" s="1">
        <v>3</v>
      </c>
      <c r="J245" s="1">
        <v>3</v>
      </c>
      <c r="K245" s="1"/>
      <c r="L245" s="27"/>
      <c r="M245" s="1"/>
    </row>
    <row r="246" spans="1:13" ht="12.75">
      <c r="A246" s="1" t="s">
        <v>192</v>
      </c>
      <c r="B246" s="1" t="s">
        <v>193</v>
      </c>
      <c r="C246" s="1" t="s">
        <v>171</v>
      </c>
      <c r="D246" s="1" t="s">
        <v>18</v>
      </c>
      <c r="E246" s="1"/>
      <c r="F246" s="1" t="s">
        <v>73</v>
      </c>
      <c r="G246" s="1">
        <v>4</v>
      </c>
      <c r="H246" s="1">
        <v>2</v>
      </c>
      <c r="I246" s="1" t="s">
        <v>194</v>
      </c>
      <c r="J246" s="1">
        <v>3</v>
      </c>
      <c r="K246" s="1" t="s">
        <v>182</v>
      </c>
      <c r="L246" s="27">
        <v>1</v>
      </c>
      <c r="M246" s="1"/>
    </row>
    <row r="247" spans="1:13" ht="12.75">
      <c r="A247" s="1" t="s">
        <v>1413</v>
      </c>
      <c r="B247" s="1" t="s">
        <v>1414</v>
      </c>
      <c r="C247" s="1" t="s">
        <v>1415</v>
      </c>
      <c r="D247" s="1" t="s">
        <v>61</v>
      </c>
      <c r="E247" s="1"/>
      <c r="F247" s="1" t="s">
        <v>73</v>
      </c>
      <c r="G247" s="1">
        <v>4</v>
      </c>
      <c r="H247" s="1">
        <v>1</v>
      </c>
      <c r="I247" s="1">
        <v>3</v>
      </c>
      <c r="J247" s="1">
        <v>3</v>
      </c>
      <c r="K247" s="1" t="s">
        <v>894</v>
      </c>
      <c r="L247" s="27">
        <v>1</v>
      </c>
      <c r="M247" s="1"/>
    </row>
    <row r="248" spans="1:13" ht="12.75" hidden="1">
      <c r="A248" s="1" t="s">
        <v>1266</v>
      </c>
      <c r="B248" s="1" t="s">
        <v>1267</v>
      </c>
      <c r="C248" s="1" t="s">
        <v>60</v>
      </c>
      <c r="D248" s="1" t="s">
        <v>61</v>
      </c>
      <c r="E248" s="1"/>
      <c r="F248" s="1" t="s">
        <v>20</v>
      </c>
      <c r="G248" s="1" t="s">
        <v>82</v>
      </c>
      <c r="H248" s="1">
        <v>36</v>
      </c>
      <c r="I248" s="1">
        <v>25</v>
      </c>
      <c r="J248" s="1">
        <v>25</v>
      </c>
      <c r="K248" s="1" t="s">
        <v>60</v>
      </c>
      <c r="L248" s="27">
        <v>1</v>
      </c>
      <c r="M248" s="1"/>
    </row>
    <row r="249" spans="1:13" ht="12.75" hidden="1">
      <c r="A249" s="1" t="s">
        <v>126</v>
      </c>
      <c r="B249" s="1" t="s">
        <v>127</v>
      </c>
      <c r="C249" s="1" t="s">
        <v>128</v>
      </c>
      <c r="D249" s="1" t="s">
        <v>61</v>
      </c>
      <c r="E249" s="1"/>
      <c r="F249" s="1" t="s">
        <v>73</v>
      </c>
      <c r="G249" s="1">
        <v>6</v>
      </c>
      <c r="H249" s="1">
        <v>9</v>
      </c>
      <c r="I249" s="1">
        <v>6</v>
      </c>
      <c r="J249" s="1">
        <v>6</v>
      </c>
      <c r="K249" s="1" t="s">
        <v>60</v>
      </c>
      <c r="L249" s="27" t="s">
        <v>116</v>
      </c>
      <c r="M249" s="1"/>
    </row>
    <row r="250" spans="1:13" ht="12.75">
      <c r="A250" s="1" t="s">
        <v>1031</v>
      </c>
      <c r="B250" s="1" t="s">
        <v>1032</v>
      </c>
      <c r="C250" s="1" t="s">
        <v>305</v>
      </c>
      <c r="D250" s="1" t="s">
        <v>61</v>
      </c>
      <c r="E250" s="1"/>
      <c r="F250" s="1" t="s">
        <v>62</v>
      </c>
      <c r="G250" s="1" t="s">
        <v>82</v>
      </c>
      <c r="H250" s="1">
        <v>3</v>
      </c>
      <c r="I250" s="1">
        <v>3</v>
      </c>
      <c r="J250" s="1">
        <v>3</v>
      </c>
      <c r="K250" s="1" t="s">
        <v>99</v>
      </c>
      <c r="L250" s="27">
        <v>44200</v>
      </c>
      <c r="M250" s="1"/>
    </row>
    <row r="251" spans="1:13" ht="12.75" hidden="1">
      <c r="A251" s="1" t="s">
        <v>1260</v>
      </c>
      <c r="B251" s="1" t="s">
        <v>1261</v>
      </c>
      <c r="C251" s="1" t="s">
        <v>60</v>
      </c>
      <c r="D251" s="1" t="s">
        <v>61</v>
      </c>
      <c r="E251" s="1"/>
      <c r="F251" s="1" t="s">
        <v>73</v>
      </c>
      <c r="G251" s="1">
        <v>23</v>
      </c>
      <c r="H251" s="1">
        <v>41</v>
      </c>
      <c r="I251" s="1">
        <v>32</v>
      </c>
      <c r="J251" s="1">
        <v>32</v>
      </c>
      <c r="K251" s="1" t="s">
        <v>60</v>
      </c>
      <c r="L251" s="27">
        <v>44198</v>
      </c>
      <c r="M251" s="1"/>
    </row>
    <row r="252" spans="1:13" ht="12.75">
      <c r="A252" s="1" t="s">
        <v>1126</v>
      </c>
      <c r="B252" s="1" t="s">
        <v>1127</v>
      </c>
      <c r="C252" s="1" t="s">
        <v>206</v>
      </c>
      <c r="D252" s="1" t="s">
        <v>227</v>
      </c>
      <c r="E252" s="1" t="s">
        <v>18</v>
      </c>
      <c r="F252" s="1" t="s">
        <v>62</v>
      </c>
      <c r="G252" s="1">
        <v>2</v>
      </c>
      <c r="H252" s="1">
        <v>4</v>
      </c>
      <c r="I252" s="1">
        <v>3</v>
      </c>
      <c r="J252" s="1">
        <v>3</v>
      </c>
      <c r="K252" s="1" t="s">
        <v>99</v>
      </c>
      <c r="L252" s="27">
        <v>44202</v>
      </c>
      <c r="M252" s="1"/>
    </row>
    <row r="253" spans="1:13" ht="12.75" hidden="1">
      <c r="A253" s="1" t="s">
        <v>145</v>
      </c>
      <c r="B253" s="1" t="s">
        <v>146</v>
      </c>
      <c r="C253" s="1" t="s">
        <v>60</v>
      </c>
      <c r="D253" s="1" t="s">
        <v>61</v>
      </c>
      <c r="E253" s="1"/>
      <c r="F253" s="1" t="s">
        <v>73</v>
      </c>
      <c r="G253" s="1">
        <v>5</v>
      </c>
      <c r="H253" s="1">
        <v>7</v>
      </c>
      <c r="I253" s="1">
        <v>5</v>
      </c>
      <c r="J253" s="1">
        <v>5</v>
      </c>
      <c r="K253" s="1" t="s">
        <v>60</v>
      </c>
      <c r="L253" s="27" t="s">
        <v>147</v>
      </c>
      <c r="M253" s="1"/>
    </row>
    <row r="254" spans="1:13" ht="12.75" hidden="1">
      <c r="A254" s="1" t="s">
        <v>148</v>
      </c>
      <c r="B254" s="1" t="s">
        <v>149</v>
      </c>
      <c r="C254" s="1" t="s">
        <v>60</v>
      </c>
      <c r="D254" s="1" t="s">
        <v>61</v>
      </c>
      <c r="E254" s="1"/>
      <c r="F254" s="1" t="s">
        <v>73</v>
      </c>
      <c r="G254" s="1">
        <v>11</v>
      </c>
      <c r="H254" s="1">
        <v>23</v>
      </c>
      <c r="I254" s="1">
        <v>16</v>
      </c>
      <c r="J254" s="1">
        <v>16</v>
      </c>
      <c r="K254" s="1" t="s">
        <v>60</v>
      </c>
      <c r="L254" s="27">
        <v>1</v>
      </c>
      <c r="M254" s="1"/>
    </row>
    <row r="255" spans="1:13" ht="12.75">
      <c r="A255" s="1" t="s">
        <v>1126</v>
      </c>
      <c r="B255" s="1" t="s">
        <v>1127</v>
      </c>
      <c r="C255" s="1" t="s">
        <v>206</v>
      </c>
      <c r="D255" s="1" t="s">
        <v>227</v>
      </c>
      <c r="E255" s="1" t="s">
        <v>18</v>
      </c>
      <c r="F255" s="1" t="s">
        <v>62</v>
      </c>
      <c r="G255" s="1">
        <v>2</v>
      </c>
      <c r="H255" s="1">
        <v>4</v>
      </c>
      <c r="I255" s="1">
        <v>3</v>
      </c>
      <c r="J255" s="1">
        <v>3</v>
      </c>
      <c r="K255" s="1" t="s">
        <v>99</v>
      </c>
      <c r="L255" s="27">
        <v>44202</v>
      </c>
      <c r="M255" s="1"/>
    </row>
    <row r="256" spans="1:13" ht="12.75">
      <c r="A256" s="1" t="s">
        <v>1168</v>
      </c>
      <c r="B256" s="1" t="s">
        <v>1169</v>
      </c>
      <c r="C256" s="1" t="s">
        <v>239</v>
      </c>
      <c r="D256" s="1" t="s">
        <v>61</v>
      </c>
      <c r="E256" s="1"/>
      <c r="F256" s="1" t="s">
        <v>62</v>
      </c>
      <c r="G256" s="1">
        <v>1</v>
      </c>
      <c r="H256" s="1">
        <v>9</v>
      </c>
      <c r="I256" s="1">
        <v>3</v>
      </c>
      <c r="J256" s="1">
        <v>3</v>
      </c>
      <c r="K256" s="1" t="s">
        <v>99</v>
      </c>
      <c r="L256" s="27" t="s">
        <v>1170</v>
      </c>
      <c r="M256" s="1"/>
    </row>
    <row r="257" spans="1:13" ht="12.75" hidden="1">
      <c r="A257" s="1" t="s">
        <v>64</v>
      </c>
      <c r="B257" s="1" t="s">
        <v>65</v>
      </c>
      <c r="C257" s="1" t="s">
        <v>60</v>
      </c>
      <c r="D257" s="1" t="s">
        <v>18</v>
      </c>
      <c r="E257" s="1" t="s">
        <v>61</v>
      </c>
      <c r="F257" s="1" t="s">
        <v>62</v>
      </c>
      <c r="G257" s="1" t="s">
        <v>63</v>
      </c>
      <c r="H257" s="1">
        <v>7</v>
      </c>
      <c r="I257" s="1" t="s">
        <v>63</v>
      </c>
      <c r="J257" s="1">
        <v>7</v>
      </c>
      <c r="K257" s="1" t="s">
        <v>60</v>
      </c>
      <c r="L257" s="27" t="s">
        <v>66</v>
      </c>
      <c r="M257" s="1"/>
    </row>
    <row r="258" spans="1:13" ht="12.75" hidden="1">
      <c r="A258" s="1" t="s">
        <v>67</v>
      </c>
      <c r="B258" s="1" t="s">
        <v>68</v>
      </c>
      <c r="C258" s="1" t="s">
        <v>60</v>
      </c>
      <c r="D258" s="1" t="s">
        <v>18</v>
      </c>
      <c r="E258" s="1" t="s">
        <v>61</v>
      </c>
      <c r="F258" s="1" t="s">
        <v>69</v>
      </c>
      <c r="G258" s="1" t="s">
        <v>63</v>
      </c>
      <c r="H258" s="1">
        <v>6</v>
      </c>
      <c r="I258" s="1" t="s">
        <v>63</v>
      </c>
      <c r="J258" s="1">
        <v>5</v>
      </c>
      <c r="K258" s="1" t="s">
        <v>60</v>
      </c>
      <c r="L258" s="27">
        <v>1</v>
      </c>
      <c r="M258" s="1" t="s">
        <v>70</v>
      </c>
    </row>
    <row r="259" spans="1:13" ht="12.75" hidden="1">
      <c r="A259" s="1" t="s">
        <v>58</v>
      </c>
      <c r="B259" s="1" t="s">
        <v>59</v>
      </c>
      <c r="C259" s="1" t="s">
        <v>60</v>
      </c>
      <c r="D259" s="1" t="s">
        <v>18</v>
      </c>
      <c r="E259" s="1" t="s">
        <v>61</v>
      </c>
      <c r="F259" s="1" t="s">
        <v>62</v>
      </c>
      <c r="G259" s="1" t="s">
        <v>63</v>
      </c>
      <c r="H259" s="1">
        <v>7</v>
      </c>
      <c r="I259" s="1" t="s">
        <v>63</v>
      </c>
      <c r="J259" s="1">
        <v>7</v>
      </c>
      <c r="K259" s="1" t="s">
        <v>60</v>
      </c>
      <c r="L259" s="27" t="s">
        <v>57</v>
      </c>
      <c r="M259" s="1"/>
    </row>
    <row r="260" spans="1:13" ht="12.75">
      <c r="A260" s="1" t="s">
        <v>1171</v>
      </c>
      <c r="B260" s="1" t="s">
        <v>1172</v>
      </c>
      <c r="C260" s="1" t="s">
        <v>239</v>
      </c>
      <c r="D260" s="1" t="s">
        <v>61</v>
      </c>
      <c r="E260" s="1"/>
      <c r="F260" s="1" t="s">
        <v>20</v>
      </c>
      <c r="G260" s="1" t="s">
        <v>82</v>
      </c>
      <c r="H260" s="1">
        <v>12</v>
      </c>
      <c r="I260" s="1">
        <v>3</v>
      </c>
      <c r="J260" s="1">
        <v>3</v>
      </c>
      <c r="K260" s="1" t="s">
        <v>99</v>
      </c>
      <c r="L260" s="27">
        <v>44273</v>
      </c>
      <c r="M260" s="1"/>
    </row>
    <row r="261" spans="1:13" ht="12.75">
      <c r="A261" s="1" t="s">
        <v>472</v>
      </c>
      <c r="B261" s="1" t="s">
        <v>473</v>
      </c>
      <c r="C261" s="1" t="s">
        <v>474</v>
      </c>
      <c r="D261" s="1" t="s">
        <v>18</v>
      </c>
      <c r="E261" s="1" t="s">
        <v>19</v>
      </c>
      <c r="F261" s="1" t="s">
        <v>20</v>
      </c>
      <c r="G261" s="1">
        <v>1</v>
      </c>
      <c r="H261" s="1">
        <v>3</v>
      </c>
      <c r="I261" s="1">
        <v>2</v>
      </c>
      <c r="J261" s="1">
        <v>2</v>
      </c>
      <c r="K261" s="1" t="s">
        <v>21</v>
      </c>
      <c r="L261" s="27">
        <v>1</v>
      </c>
      <c r="M261" s="1"/>
    </row>
    <row r="262" spans="1:13" ht="12.75">
      <c r="A262" s="1" t="s">
        <v>1433</v>
      </c>
      <c r="B262" s="1" t="s">
        <v>1434</v>
      </c>
      <c r="C262" s="1" t="s">
        <v>206</v>
      </c>
      <c r="D262" s="1" t="s">
        <v>61</v>
      </c>
      <c r="E262" s="1"/>
      <c r="F262" s="1" t="s">
        <v>207</v>
      </c>
      <c r="G262" s="1">
        <v>2</v>
      </c>
      <c r="H262" s="1">
        <v>3</v>
      </c>
      <c r="I262" s="1">
        <v>2</v>
      </c>
      <c r="J262" s="1">
        <v>2</v>
      </c>
      <c r="K262" s="1" t="s">
        <v>405</v>
      </c>
      <c r="L262" s="27" t="s">
        <v>1435</v>
      </c>
      <c r="M262" s="1"/>
    </row>
    <row r="263" spans="1:13" ht="12.75" hidden="1">
      <c r="A263" s="1" t="s">
        <v>1195</v>
      </c>
      <c r="B263" s="1" t="s">
        <v>1196</v>
      </c>
      <c r="C263" s="1" t="s">
        <v>60</v>
      </c>
      <c r="D263" s="1" t="s">
        <v>227</v>
      </c>
      <c r="E263" s="1" t="s">
        <v>18</v>
      </c>
      <c r="F263" s="1" t="s">
        <v>73</v>
      </c>
      <c r="G263" s="1">
        <v>15</v>
      </c>
      <c r="H263" s="1">
        <v>32</v>
      </c>
      <c r="I263" s="1">
        <v>26</v>
      </c>
      <c r="J263" s="1">
        <v>26</v>
      </c>
      <c r="K263" s="1" t="s">
        <v>60</v>
      </c>
      <c r="L263" s="27">
        <v>1</v>
      </c>
      <c r="M263" s="1"/>
    </row>
    <row r="264" spans="1:13" ht="12.75" hidden="1">
      <c r="A264" s="1" t="s">
        <v>117</v>
      </c>
      <c r="B264" s="1" t="s">
        <v>118</v>
      </c>
      <c r="C264" s="1" t="s">
        <v>60</v>
      </c>
      <c r="D264" s="1" t="s">
        <v>61</v>
      </c>
      <c r="E264" s="1" t="s">
        <v>61</v>
      </c>
      <c r="F264" s="1" t="s">
        <v>73</v>
      </c>
      <c r="G264" s="1">
        <v>30</v>
      </c>
      <c r="H264" s="1">
        <v>75</v>
      </c>
      <c r="I264" s="1">
        <v>66</v>
      </c>
      <c r="J264" s="1">
        <v>60</v>
      </c>
      <c r="K264" s="1" t="s">
        <v>60</v>
      </c>
      <c r="L264" s="27">
        <v>1</v>
      </c>
      <c r="M264" s="1"/>
    </row>
    <row r="265" spans="1:13" ht="12.75" hidden="1">
      <c r="A265" s="1" t="s">
        <v>119</v>
      </c>
      <c r="B265" s="1" t="s">
        <v>120</v>
      </c>
      <c r="C265" s="1" t="s">
        <v>60</v>
      </c>
      <c r="D265" s="1" t="s">
        <v>61</v>
      </c>
      <c r="E265" s="1" t="s">
        <v>61</v>
      </c>
      <c r="F265" s="1" t="s">
        <v>73</v>
      </c>
      <c r="G265" s="1">
        <v>11</v>
      </c>
      <c r="H265" s="1">
        <v>19</v>
      </c>
      <c r="I265" s="1">
        <v>9</v>
      </c>
      <c r="J265" s="1">
        <v>9</v>
      </c>
      <c r="K265" s="1" t="s">
        <v>60</v>
      </c>
      <c r="L265" s="27">
        <v>1</v>
      </c>
      <c r="M265" s="1"/>
    </row>
    <row r="266" spans="1:13" ht="12.75">
      <c r="A266" s="1" t="s">
        <v>210</v>
      </c>
      <c r="B266" s="1" t="s">
        <v>211</v>
      </c>
      <c r="C266" s="1" t="s">
        <v>206</v>
      </c>
      <c r="D266" s="1" t="s">
        <v>18</v>
      </c>
      <c r="E266" s="1" t="s">
        <v>212</v>
      </c>
      <c r="F266" s="1" t="s">
        <v>62</v>
      </c>
      <c r="G266" s="1">
        <v>1</v>
      </c>
      <c r="H266" s="1">
        <v>2</v>
      </c>
      <c r="I266" s="1">
        <v>2</v>
      </c>
      <c r="J266" s="1">
        <v>2</v>
      </c>
      <c r="K266" s="1"/>
      <c r="L266" s="27" t="s">
        <v>213</v>
      </c>
      <c r="M266" s="1"/>
    </row>
    <row r="267" spans="1:13" ht="12.75" hidden="1">
      <c r="A267" s="1" t="s">
        <v>121</v>
      </c>
      <c r="B267" s="1" t="s">
        <v>122</v>
      </c>
      <c r="C267" s="1" t="s">
        <v>60</v>
      </c>
      <c r="D267" s="1" t="s">
        <v>61</v>
      </c>
      <c r="E267" s="1" t="s">
        <v>61</v>
      </c>
      <c r="F267" s="1" t="s">
        <v>73</v>
      </c>
      <c r="G267" s="1">
        <v>7</v>
      </c>
      <c r="H267" s="1">
        <v>11</v>
      </c>
      <c r="I267" s="1">
        <v>8</v>
      </c>
      <c r="J267" s="1">
        <v>8</v>
      </c>
      <c r="K267" s="1" t="s">
        <v>60</v>
      </c>
      <c r="L267" s="27">
        <v>1</v>
      </c>
      <c r="M267" s="1"/>
    </row>
    <row r="268" spans="1:13" ht="12.75" hidden="1">
      <c r="A268" s="1" t="s">
        <v>1206</v>
      </c>
      <c r="B268" s="1" t="s">
        <v>1207</v>
      </c>
      <c r="C268" s="1" t="s">
        <v>60</v>
      </c>
      <c r="D268" s="1" t="s">
        <v>227</v>
      </c>
      <c r="E268" s="1" t="s">
        <v>18</v>
      </c>
      <c r="F268" s="1" t="s">
        <v>62</v>
      </c>
      <c r="G268" s="1">
        <v>2</v>
      </c>
      <c r="H268" s="1">
        <v>5</v>
      </c>
      <c r="I268" s="1">
        <v>4</v>
      </c>
      <c r="J268" s="1">
        <v>4</v>
      </c>
      <c r="K268" s="1" t="s">
        <v>60</v>
      </c>
      <c r="L268" s="27">
        <v>44235</v>
      </c>
      <c r="M268" s="1"/>
    </row>
    <row r="269" spans="1:13" ht="12.75" hidden="1">
      <c r="A269" s="1" t="s">
        <v>113</v>
      </c>
      <c r="B269" s="1" t="s">
        <v>114</v>
      </c>
      <c r="C269" s="1" t="s">
        <v>115</v>
      </c>
      <c r="D269" s="1" t="s">
        <v>61</v>
      </c>
      <c r="E269" s="1" t="s">
        <v>61</v>
      </c>
      <c r="F269" s="1" t="s">
        <v>73</v>
      </c>
      <c r="G269" s="1">
        <v>6</v>
      </c>
      <c r="H269" s="1">
        <v>11</v>
      </c>
      <c r="I269" s="1">
        <v>10</v>
      </c>
      <c r="J269" s="1">
        <v>10</v>
      </c>
      <c r="K269" s="1" t="s">
        <v>60</v>
      </c>
      <c r="L269" s="27" t="s">
        <v>116</v>
      </c>
      <c r="M269" s="1"/>
    </row>
    <row r="270" spans="1:13" ht="12.75" hidden="1">
      <c r="A270" s="1" t="s">
        <v>1570</v>
      </c>
      <c r="B270" s="1"/>
      <c r="C270" s="1" t="s">
        <v>60</v>
      </c>
      <c r="D270" s="1" t="s">
        <v>372</v>
      </c>
      <c r="E270" s="1" t="s">
        <v>61</v>
      </c>
      <c r="F270" s="1" t="s">
        <v>73</v>
      </c>
      <c r="G270" s="1">
        <v>7</v>
      </c>
      <c r="H270" s="1"/>
      <c r="I270" s="1">
        <v>12</v>
      </c>
      <c r="J270" s="1"/>
      <c r="K270" s="1" t="s">
        <v>60</v>
      </c>
      <c r="L270" s="27">
        <v>44198</v>
      </c>
      <c r="M270" s="1"/>
    </row>
    <row r="271" spans="1:13" ht="12.75" hidden="1">
      <c r="A271" s="1" t="s">
        <v>152</v>
      </c>
      <c r="B271" s="1" t="s">
        <v>153</v>
      </c>
      <c r="C271" s="1" t="s">
        <v>154</v>
      </c>
      <c r="D271" s="1" t="s">
        <v>18</v>
      </c>
      <c r="E271" s="1" t="s">
        <v>61</v>
      </c>
      <c r="F271" s="1" t="s">
        <v>73</v>
      </c>
      <c r="G271" s="1">
        <v>7</v>
      </c>
      <c r="H271" s="1">
        <v>8</v>
      </c>
      <c r="I271" s="1">
        <v>7</v>
      </c>
      <c r="J271" s="1">
        <v>7</v>
      </c>
      <c r="K271" s="1" t="s">
        <v>60</v>
      </c>
      <c r="L271" s="27" t="s">
        <v>103</v>
      </c>
      <c r="M271" s="1"/>
    </row>
    <row r="272" spans="1:13" ht="12.75">
      <c r="A272" s="1" t="s">
        <v>1438</v>
      </c>
      <c r="B272" s="1" t="s">
        <v>1439</v>
      </c>
      <c r="C272" s="1" t="s">
        <v>206</v>
      </c>
      <c r="D272" s="1" t="s">
        <v>61</v>
      </c>
      <c r="E272" s="1"/>
      <c r="F272" s="1" t="s">
        <v>20</v>
      </c>
      <c r="G272" s="1">
        <v>1</v>
      </c>
      <c r="H272" s="1">
        <v>1</v>
      </c>
      <c r="I272" s="1">
        <v>1</v>
      </c>
      <c r="J272" s="1">
        <v>1</v>
      </c>
      <c r="K272" s="1" t="s">
        <v>99</v>
      </c>
      <c r="L272" s="27" t="s">
        <v>345</v>
      </c>
      <c r="M272" s="1"/>
    </row>
    <row r="273" spans="1:13" ht="12.75">
      <c r="A273" s="1" t="s">
        <v>224</v>
      </c>
      <c r="B273" s="1" t="s">
        <v>225</v>
      </c>
      <c r="C273" s="1" t="s">
        <v>226</v>
      </c>
      <c r="D273" s="1" t="s">
        <v>18</v>
      </c>
      <c r="E273" s="1" t="s">
        <v>227</v>
      </c>
      <c r="F273" s="1" t="s">
        <v>20</v>
      </c>
      <c r="G273" s="1">
        <v>1</v>
      </c>
      <c r="H273" s="1" t="s">
        <v>228</v>
      </c>
      <c r="I273" s="1">
        <v>1</v>
      </c>
      <c r="J273" s="1">
        <v>1</v>
      </c>
      <c r="K273" s="1"/>
      <c r="L273" s="27" t="s">
        <v>229</v>
      </c>
      <c r="M273" s="1"/>
    </row>
    <row r="274" spans="1:13" ht="12.75" hidden="1">
      <c r="A274" s="1" t="s">
        <v>1214</v>
      </c>
      <c r="B274" s="1" t="s">
        <v>1215</v>
      </c>
      <c r="C274" s="1" t="s">
        <v>60</v>
      </c>
      <c r="D274" s="1" t="s">
        <v>61</v>
      </c>
      <c r="E274" s="1" t="s">
        <v>18</v>
      </c>
      <c r="F274" s="1" t="s">
        <v>20</v>
      </c>
      <c r="G274" s="1" t="s">
        <v>82</v>
      </c>
      <c r="H274" s="1">
        <v>12</v>
      </c>
      <c r="I274" s="1">
        <v>6</v>
      </c>
      <c r="J274" s="1">
        <v>6</v>
      </c>
      <c r="K274" s="1" t="s">
        <v>60</v>
      </c>
      <c r="L274" s="27">
        <v>44206</v>
      </c>
      <c r="M274" s="1"/>
    </row>
    <row r="275" spans="1:13" ht="12.75">
      <c r="A275" s="1" t="s">
        <v>224</v>
      </c>
      <c r="B275" s="1" t="s">
        <v>225</v>
      </c>
      <c r="C275" s="1" t="s">
        <v>226</v>
      </c>
      <c r="D275" s="1" t="s">
        <v>18</v>
      </c>
      <c r="E275" s="1" t="s">
        <v>227</v>
      </c>
      <c r="F275" s="1" t="s">
        <v>20</v>
      </c>
      <c r="G275" s="1">
        <v>1</v>
      </c>
      <c r="H275" s="1" t="s">
        <v>228</v>
      </c>
      <c r="I275" s="1">
        <v>1</v>
      </c>
      <c r="J275" s="1">
        <v>1</v>
      </c>
      <c r="K275" s="1"/>
      <c r="L275" s="27" t="s">
        <v>229</v>
      </c>
      <c r="M275" s="1"/>
    </row>
    <row r="276" spans="1:13" ht="12.75">
      <c r="A276" s="1" t="s">
        <v>1540</v>
      </c>
      <c r="B276" s="1" t="s">
        <v>1541</v>
      </c>
      <c r="C276" s="1" t="s">
        <v>1542</v>
      </c>
      <c r="D276" s="1" t="s">
        <v>61</v>
      </c>
      <c r="E276" s="1"/>
      <c r="F276" s="1" t="s">
        <v>20</v>
      </c>
      <c r="G276" s="1">
        <v>1</v>
      </c>
      <c r="H276" s="1">
        <v>2</v>
      </c>
      <c r="I276" s="1">
        <v>1</v>
      </c>
      <c r="J276" s="1">
        <v>1</v>
      </c>
      <c r="K276" s="1" t="s">
        <v>894</v>
      </c>
      <c r="L276" s="27">
        <v>44239</v>
      </c>
      <c r="M276" s="1"/>
    </row>
    <row r="277" spans="1:13" ht="12.75">
      <c r="A277" s="1" t="s">
        <v>403</v>
      </c>
      <c r="B277" s="1" t="s">
        <v>404</v>
      </c>
      <c r="C277" s="1" t="s">
        <v>206</v>
      </c>
      <c r="D277" s="1" t="s">
        <v>61</v>
      </c>
      <c r="E277" s="1"/>
      <c r="F277" s="1" t="s">
        <v>207</v>
      </c>
      <c r="G277" s="1">
        <v>1</v>
      </c>
      <c r="H277" s="1">
        <v>2</v>
      </c>
      <c r="I277" s="1">
        <v>1</v>
      </c>
      <c r="J277" s="1">
        <v>1</v>
      </c>
      <c r="K277" s="1" t="s">
        <v>405</v>
      </c>
      <c r="L277" s="27" t="s">
        <v>406</v>
      </c>
      <c r="M277" s="1" t="s">
        <v>407</v>
      </c>
    </row>
    <row r="278" spans="1:13" ht="12.75">
      <c r="A278" s="1" t="s">
        <v>397</v>
      </c>
      <c r="B278" s="1" t="s">
        <v>398</v>
      </c>
      <c r="C278" s="1" t="s">
        <v>305</v>
      </c>
      <c r="D278" s="1" t="s">
        <v>61</v>
      </c>
      <c r="E278" s="1"/>
      <c r="F278" s="1" t="s">
        <v>62</v>
      </c>
      <c r="G278" s="1">
        <v>0.5</v>
      </c>
      <c r="H278" s="1">
        <v>1</v>
      </c>
      <c r="I278" s="1">
        <v>1</v>
      </c>
      <c r="J278" s="1">
        <v>1</v>
      </c>
      <c r="K278" s="1" t="s">
        <v>393</v>
      </c>
      <c r="L278" s="27" t="s">
        <v>399</v>
      </c>
      <c r="M278" s="1"/>
    </row>
    <row r="279" spans="1:13" ht="12.75">
      <c r="A279" s="1" t="s">
        <v>1506</v>
      </c>
      <c r="B279" s="1" t="s">
        <v>1507</v>
      </c>
      <c r="C279" s="1" t="s">
        <v>1466</v>
      </c>
      <c r="D279" s="1" t="s">
        <v>61</v>
      </c>
      <c r="E279" s="1"/>
      <c r="F279" s="1" t="s">
        <v>62</v>
      </c>
      <c r="G279" s="1">
        <v>0.5</v>
      </c>
      <c r="H279" s="1">
        <v>0.5</v>
      </c>
      <c r="I279" s="1">
        <v>1</v>
      </c>
      <c r="J279" s="1">
        <v>1</v>
      </c>
      <c r="K279" s="1" t="s">
        <v>405</v>
      </c>
      <c r="L279" s="27">
        <v>1</v>
      </c>
      <c r="M279" s="1"/>
    </row>
    <row r="280" spans="1:13" ht="12.75">
      <c r="A280" s="1" t="s">
        <v>653</v>
      </c>
      <c r="B280" s="1" t="s">
        <v>654</v>
      </c>
      <c r="C280" s="1" t="s">
        <v>305</v>
      </c>
      <c r="D280" s="1" t="s">
        <v>61</v>
      </c>
      <c r="E280" s="1"/>
      <c r="F280" s="1" t="s">
        <v>207</v>
      </c>
      <c r="G280" s="1" t="s">
        <v>655</v>
      </c>
      <c r="H280" s="1" t="s">
        <v>656</v>
      </c>
      <c r="I280" s="1" t="s">
        <v>657</v>
      </c>
      <c r="J280" s="1">
        <v>1</v>
      </c>
      <c r="K280" s="1" t="s">
        <v>606</v>
      </c>
      <c r="L280" s="27" t="s">
        <v>607</v>
      </c>
      <c r="M280" s="1" t="s">
        <v>658</v>
      </c>
    </row>
    <row r="281" spans="1:13" ht="12.75" hidden="1">
      <c r="A281" s="1" t="s">
        <v>136</v>
      </c>
      <c r="B281" s="1" t="s">
        <v>137</v>
      </c>
      <c r="C281" s="1" t="s">
        <v>60</v>
      </c>
      <c r="D281" s="1" t="s">
        <v>61</v>
      </c>
      <c r="E281" s="1" t="s">
        <v>61</v>
      </c>
      <c r="F281" s="1" t="s">
        <v>73</v>
      </c>
      <c r="G281" s="1">
        <v>9</v>
      </c>
      <c r="H281" s="1">
        <v>17</v>
      </c>
      <c r="I281" s="1">
        <v>20</v>
      </c>
      <c r="J281" s="1">
        <v>20</v>
      </c>
      <c r="K281" s="1" t="s">
        <v>60</v>
      </c>
      <c r="L281" s="27" t="s">
        <v>112</v>
      </c>
      <c r="M281" s="1"/>
    </row>
    <row r="282" spans="1:13" ht="12.75">
      <c r="A282" s="1" t="s">
        <v>303</v>
      </c>
      <c r="B282" s="1" t="s">
        <v>304</v>
      </c>
      <c r="C282" s="1" t="s">
        <v>305</v>
      </c>
      <c r="D282" s="1" t="s">
        <v>18</v>
      </c>
      <c r="E282" s="1" t="s">
        <v>61</v>
      </c>
      <c r="F282" s="1" t="s">
        <v>207</v>
      </c>
      <c r="G282" s="1" t="s">
        <v>306</v>
      </c>
      <c r="H282" s="1">
        <v>1</v>
      </c>
      <c r="I282" s="1">
        <v>1</v>
      </c>
      <c r="J282" s="1">
        <v>1</v>
      </c>
      <c r="K282" s="1"/>
      <c r="L282" s="27" t="s">
        <v>307</v>
      </c>
      <c r="M282" s="1"/>
    </row>
    <row r="283" spans="1:13" ht="12.75">
      <c r="A283" s="1" t="s">
        <v>303</v>
      </c>
      <c r="B283" s="1" t="s">
        <v>304</v>
      </c>
      <c r="C283" s="1" t="s">
        <v>305</v>
      </c>
      <c r="D283" s="1" t="s">
        <v>18</v>
      </c>
      <c r="E283" s="1" t="s">
        <v>61</v>
      </c>
      <c r="F283" s="1" t="s">
        <v>207</v>
      </c>
      <c r="G283" s="1" t="s">
        <v>306</v>
      </c>
      <c r="H283" s="1">
        <v>1</v>
      </c>
      <c r="I283" s="1">
        <v>1</v>
      </c>
      <c r="J283" s="1">
        <v>1</v>
      </c>
      <c r="K283" s="1"/>
      <c r="L283" s="27" t="s">
        <v>307</v>
      </c>
      <c r="M283" s="1"/>
    </row>
    <row r="284" spans="1:13" ht="12.75">
      <c r="A284" s="1" t="s">
        <v>237</v>
      </c>
      <c r="B284" s="1" t="s">
        <v>238</v>
      </c>
      <c r="C284" s="1" t="s">
        <v>239</v>
      </c>
      <c r="D284" s="1" t="s">
        <v>18</v>
      </c>
      <c r="E284" s="1" t="s">
        <v>240</v>
      </c>
      <c r="F284" s="1" t="s">
        <v>73</v>
      </c>
      <c r="G284" s="1">
        <v>1</v>
      </c>
      <c r="H284" s="1" t="s">
        <v>241</v>
      </c>
      <c r="I284" s="1">
        <v>1</v>
      </c>
      <c r="J284" s="1">
        <v>1</v>
      </c>
      <c r="K284" s="1"/>
      <c r="L284" s="27" t="s">
        <v>213</v>
      </c>
      <c r="M284" s="1"/>
    </row>
    <row r="285" spans="1:13" ht="12.75">
      <c r="A285" s="1" t="s">
        <v>237</v>
      </c>
      <c r="B285" s="1" t="s">
        <v>238</v>
      </c>
      <c r="C285" s="1" t="s">
        <v>239</v>
      </c>
      <c r="D285" s="1" t="s">
        <v>18</v>
      </c>
      <c r="E285" s="1" t="s">
        <v>240</v>
      </c>
      <c r="F285" s="1" t="s">
        <v>73</v>
      </c>
      <c r="G285" s="1">
        <v>1</v>
      </c>
      <c r="H285" s="1" t="s">
        <v>241</v>
      </c>
      <c r="I285" s="1">
        <v>1</v>
      </c>
      <c r="J285" s="1">
        <v>1</v>
      </c>
      <c r="K285" s="1"/>
      <c r="L285" s="27" t="s">
        <v>213</v>
      </c>
      <c r="M285" s="1"/>
    </row>
    <row r="286" spans="1:13" ht="12.75">
      <c r="A286" s="1" t="s">
        <v>878</v>
      </c>
      <c r="B286" s="1" t="s">
        <v>879</v>
      </c>
      <c r="C286" s="1" t="s">
        <v>313</v>
      </c>
      <c r="D286" s="1" t="s">
        <v>61</v>
      </c>
      <c r="E286" s="1"/>
      <c r="F286" s="1" t="s">
        <v>62</v>
      </c>
      <c r="G286" s="1">
        <v>1</v>
      </c>
      <c r="H286" s="1">
        <v>1</v>
      </c>
      <c r="I286" s="1">
        <v>1</v>
      </c>
      <c r="J286" s="1">
        <v>1</v>
      </c>
      <c r="K286" s="1" t="s">
        <v>875</v>
      </c>
      <c r="L286" s="27">
        <v>44204</v>
      </c>
      <c r="M286" s="1"/>
    </row>
    <row r="287" spans="1:13" ht="12.75">
      <c r="A287" s="1" t="s">
        <v>873</v>
      </c>
      <c r="B287" s="1" t="s">
        <v>874</v>
      </c>
      <c r="C287" s="1" t="s">
        <v>313</v>
      </c>
      <c r="D287" s="1" t="s">
        <v>61</v>
      </c>
      <c r="E287" s="1"/>
      <c r="F287" s="1" t="s">
        <v>62</v>
      </c>
      <c r="G287" s="1">
        <v>1</v>
      </c>
      <c r="H287" s="1">
        <v>1</v>
      </c>
      <c r="I287" s="1">
        <v>1</v>
      </c>
      <c r="J287" s="1">
        <v>1</v>
      </c>
      <c r="K287" s="1" t="s">
        <v>875</v>
      </c>
      <c r="L287" s="27">
        <v>44204</v>
      </c>
      <c r="M287" s="1"/>
    </row>
    <row r="288" spans="1:13" ht="12.75">
      <c r="A288" s="1" t="s">
        <v>911</v>
      </c>
      <c r="B288" s="1" t="s">
        <v>912</v>
      </c>
      <c r="C288" s="1" t="s">
        <v>171</v>
      </c>
      <c r="D288" s="1" t="s">
        <v>18</v>
      </c>
      <c r="E288" s="1" t="s">
        <v>396</v>
      </c>
      <c r="F288" s="1" t="s">
        <v>73</v>
      </c>
      <c r="G288" s="1">
        <v>0.33</v>
      </c>
      <c r="H288" s="1">
        <v>0.5</v>
      </c>
      <c r="I288" s="1">
        <v>1</v>
      </c>
      <c r="J288" s="1">
        <v>1</v>
      </c>
      <c r="K288" s="1"/>
      <c r="L288" s="27" t="s">
        <v>144</v>
      </c>
      <c r="M288" s="1"/>
    </row>
    <row r="289" spans="1:13" ht="12.75" hidden="1">
      <c r="A289" s="1" t="s">
        <v>138</v>
      </c>
      <c r="B289" s="1" t="s">
        <v>139</v>
      </c>
      <c r="C289" s="1" t="s">
        <v>60</v>
      </c>
      <c r="D289" s="1" t="s">
        <v>61</v>
      </c>
      <c r="E289" s="1" t="s">
        <v>61</v>
      </c>
      <c r="F289" s="1" t="s">
        <v>73</v>
      </c>
      <c r="G289" s="1">
        <v>6</v>
      </c>
      <c r="H289" s="1">
        <v>6</v>
      </c>
      <c r="I289" s="1">
        <v>6</v>
      </c>
      <c r="J289" s="1">
        <v>6</v>
      </c>
      <c r="K289" s="1" t="s">
        <v>60</v>
      </c>
      <c r="L289" s="27" t="s">
        <v>140</v>
      </c>
      <c r="M289" s="1"/>
    </row>
    <row r="290" spans="1:13" ht="12.75">
      <c r="A290" s="1" t="s">
        <v>214</v>
      </c>
      <c r="B290" s="1" t="s">
        <v>215</v>
      </c>
      <c r="C290" s="1" t="s">
        <v>56</v>
      </c>
      <c r="D290" s="1" t="s">
        <v>18</v>
      </c>
      <c r="E290" s="1"/>
      <c r="F290" s="1" t="s">
        <v>20</v>
      </c>
      <c r="G290" s="1" t="s">
        <v>197</v>
      </c>
      <c r="H290" s="1">
        <v>2</v>
      </c>
      <c r="I290" s="1">
        <v>1</v>
      </c>
      <c r="J290" s="1">
        <v>1</v>
      </c>
      <c r="K290" s="1"/>
      <c r="L290" s="27" t="s">
        <v>216</v>
      </c>
      <c r="M290" s="1"/>
    </row>
    <row r="291" spans="1:13" ht="12.75">
      <c r="A291" s="1" t="s">
        <v>1166</v>
      </c>
      <c r="B291" s="1" t="s">
        <v>1167</v>
      </c>
      <c r="C291" s="1" t="s">
        <v>239</v>
      </c>
      <c r="D291" s="1" t="s">
        <v>18</v>
      </c>
      <c r="E291" s="1"/>
      <c r="F291" s="1" t="s">
        <v>62</v>
      </c>
      <c r="G291" s="1">
        <v>0.5</v>
      </c>
      <c r="H291" s="1">
        <v>1</v>
      </c>
      <c r="I291" s="1">
        <v>0.5</v>
      </c>
      <c r="J291" s="1">
        <v>1</v>
      </c>
      <c r="K291" s="1" t="s">
        <v>393</v>
      </c>
      <c r="L291" s="27">
        <v>1</v>
      </c>
      <c r="M291" s="1"/>
    </row>
    <row r="292" spans="1:13" ht="12.75" hidden="1">
      <c r="A292" s="1" t="s">
        <v>100</v>
      </c>
      <c r="B292" s="1" t="s">
        <v>101</v>
      </c>
      <c r="C292" s="1" t="s">
        <v>102</v>
      </c>
      <c r="D292" s="1" t="s">
        <v>18</v>
      </c>
      <c r="E292" s="1" t="s">
        <v>61</v>
      </c>
      <c r="F292" s="1" t="s">
        <v>20</v>
      </c>
      <c r="G292" s="1">
        <v>3</v>
      </c>
      <c r="H292" s="1">
        <v>4</v>
      </c>
      <c r="I292" s="1">
        <v>3</v>
      </c>
      <c r="J292" s="1">
        <v>3</v>
      </c>
      <c r="K292" s="1" t="s">
        <v>60</v>
      </c>
      <c r="L292" s="27" t="s">
        <v>103</v>
      </c>
      <c r="M292" s="1"/>
    </row>
    <row r="293" spans="1:13" ht="12.75" hidden="1">
      <c r="A293" s="1" t="s">
        <v>195</v>
      </c>
      <c r="B293" s="1" t="s">
        <v>196</v>
      </c>
      <c r="C293" s="1" t="s">
        <v>60</v>
      </c>
      <c r="D293" s="1" t="s">
        <v>18</v>
      </c>
      <c r="E293" s="1" t="s">
        <v>61</v>
      </c>
      <c r="F293" s="1" t="s">
        <v>20</v>
      </c>
      <c r="G293" s="1">
        <v>1</v>
      </c>
      <c r="H293" s="1">
        <v>3</v>
      </c>
      <c r="I293" s="1" t="s">
        <v>197</v>
      </c>
      <c r="J293" s="1">
        <v>1</v>
      </c>
      <c r="K293" s="1" t="s">
        <v>99</v>
      </c>
      <c r="L293" s="27" t="s">
        <v>198</v>
      </c>
      <c r="M293" s="1"/>
    </row>
    <row r="294" spans="1:13" ht="12.75" hidden="1">
      <c r="A294" s="1" t="s">
        <v>199</v>
      </c>
      <c r="B294" s="1" t="s">
        <v>200</v>
      </c>
      <c r="C294" s="1" t="s">
        <v>60</v>
      </c>
      <c r="D294" s="1" t="s">
        <v>18</v>
      </c>
      <c r="E294" s="1" t="s">
        <v>61</v>
      </c>
      <c r="F294" s="1" t="s">
        <v>73</v>
      </c>
      <c r="G294" s="1">
        <v>3</v>
      </c>
      <c r="H294" s="1">
        <v>3</v>
      </c>
      <c r="I294" s="1">
        <v>1</v>
      </c>
      <c r="J294" s="1">
        <v>1</v>
      </c>
      <c r="K294" s="1" t="s">
        <v>99</v>
      </c>
      <c r="L294" s="27" t="s">
        <v>201</v>
      </c>
      <c r="M294" s="1"/>
    </row>
    <row r="295" spans="1:13" ht="12.75" hidden="1">
      <c r="A295" s="1" t="s">
        <v>104</v>
      </c>
      <c r="B295" s="1" t="s">
        <v>105</v>
      </c>
      <c r="C295" s="1" t="s">
        <v>102</v>
      </c>
      <c r="D295" s="1" t="s">
        <v>18</v>
      </c>
      <c r="E295" s="1" t="s">
        <v>61</v>
      </c>
      <c r="F295" s="1" t="s">
        <v>73</v>
      </c>
      <c r="G295" s="1">
        <v>8</v>
      </c>
      <c r="H295" s="1">
        <v>11</v>
      </c>
      <c r="I295" s="1">
        <v>9</v>
      </c>
      <c r="J295" s="1">
        <v>9</v>
      </c>
      <c r="K295" s="1" t="s">
        <v>60</v>
      </c>
      <c r="L295" s="27">
        <v>1</v>
      </c>
      <c r="M295" s="1"/>
    </row>
    <row r="296" spans="1:13" ht="12.75" hidden="1">
      <c r="A296" s="1" t="s">
        <v>106</v>
      </c>
      <c r="B296" s="1" t="s">
        <v>107</v>
      </c>
      <c r="C296" s="1" t="s">
        <v>102</v>
      </c>
      <c r="D296" s="1" t="s">
        <v>18</v>
      </c>
      <c r="E296" s="1" t="s">
        <v>61</v>
      </c>
      <c r="F296" s="1" t="s">
        <v>62</v>
      </c>
      <c r="G296" s="1">
        <v>1</v>
      </c>
      <c r="H296" s="1">
        <v>3</v>
      </c>
      <c r="I296" s="1">
        <v>1</v>
      </c>
      <c r="J296" s="1">
        <v>1</v>
      </c>
      <c r="K296" s="1" t="s">
        <v>60</v>
      </c>
      <c r="L296" s="27" t="s">
        <v>103</v>
      </c>
      <c r="M296" s="1"/>
    </row>
    <row r="297" spans="1:13" ht="12.75" hidden="1">
      <c r="A297" s="1" t="s">
        <v>83</v>
      </c>
      <c r="B297" s="1" t="s">
        <v>84</v>
      </c>
      <c r="C297" s="1" t="s">
        <v>60</v>
      </c>
      <c r="D297" s="1" t="s">
        <v>61</v>
      </c>
      <c r="E297" s="1" t="s">
        <v>18</v>
      </c>
      <c r="F297" s="1" t="s">
        <v>73</v>
      </c>
      <c r="G297" s="1" t="s">
        <v>63</v>
      </c>
      <c r="H297" s="1">
        <v>11</v>
      </c>
      <c r="I297" s="1" t="s">
        <v>63</v>
      </c>
      <c r="J297" s="1">
        <v>10</v>
      </c>
      <c r="K297" s="1" t="s">
        <v>60</v>
      </c>
      <c r="L297" s="27">
        <v>1</v>
      </c>
      <c r="M297" s="1" t="s">
        <v>85</v>
      </c>
    </row>
    <row r="298" spans="1:13" ht="12.75" hidden="1">
      <c r="A298" s="1" t="s">
        <v>86</v>
      </c>
      <c r="B298" s="1" t="s">
        <v>87</v>
      </c>
      <c r="C298" s="1" t="s">
        <v>60</v>
      </c>
      <c r="D298" s="1" t="s">
        <v>61</v>
      </c>
      <c r="E298" s="1" t="s">
        <v>18</v>
      </c>
      <c r="F298" s="1" t="s">
        <v>73</v>
      </c>
      <c r="G298" s="1" t="s">
        <v>63</v>
      </c>
      <c r="H298" s="1">
        <v>11</v>
      </c>
      <c r="I298" s="1" t="s">
        <v>63</v>
      </c>
      <c r="J298" s="1">
        <v>10</v>
      </c>
      <c r="K298" s="1" t="s">
        <v>60</v>
      </c>
      <c r="L298" s="27">
        <v>1</v>
      </c>
      <c r="M298" s="1" t="s">
        <v>85</v>
      </c>
    </row>
    <row r="299" spans="1:13" ht="12.75" hidden="1">
      <c r="A299" s="1" t="s">
        <v>74</v>
      </c>
      <c r="B299" s="1" t="s">
        <v>75</v>
      </c>
      <c r="C299" s="1" t="s">
        <v>60</v>
      </c>
      <c r="D299" s="1" t="s">
        <v>61</v>
      </c>
      <c r="E299" s="1" t="s">
        <v>61</v>
      </c>
      <c r="F299" s="1" t="s">
        <v>20</v>
      </c>
      <c r="G299" s="1" t="s">
        <v>63</v>
      </c>
      <c r="H299" s="1">
        <v>1</v>
      </c>
      <c r="I299" s="1" t="s">
        <v>63</v>
      </c>
      <c r="J299" s="1">
        <v>1</v>
      </c>
      <c r="K299" s="1" t="s">
        <v>60</v>
      </c>
      <c r="L299" s="27" t="s">
        <v>61</v>
      </c>
      <c r="M299" s="1"/>
    </row>
    <row r="300" spans="1:13" ht="12.75" hidden="1">
      <c r="A300" s="1" t="s">
        <v>76</v>
      </c>
      <c r="B300" s="1" t="s">
        <v>77</v>
      </c>
      <c r="C300" s="1" t="s">
        <v>60</v>
      </c>
      <c r="D300" s="1" t="s">
        <v>61</v>
      </c>
      <c r="E300" s="1" t="s">
        <v>61</v>
      </c>
      <c r="F300" s="1" t="s">
        <v>62</v>
      </c>
      <c r="G300" s="1" t="s">
        <v>63</v>
      </c>
      <c r="H300" s="1">
        <v>2</v>
      </c>
      <c r="I300" s="1" t="s">
        <v>63</v>
      </c>
      <c r="J300" s="1">
        <v>2</v>
      </c>
      <c r="K300" s="1" t="s">
        <v>60</v>
      </c>
      <c r="L300" s="27" t="s">
        <v>61</v>
      </c>
      <c r="M300" s="1"/>
    </row>
    <row r="301" spans="1:13" ht="12.75" hidden="1">
      <c r="A301" s="1" t="s">
        <v>78</v>
      </c>
      <c r="B301" s="1" t="s">
        <v>79</v>
      </c>
      <c r="C301" s="1" t="s">
        <v>60</v>
      </c>
      <c r="D301" s="1" t="s">
        <v>61</v>
      </c>
      <c r="E301" s="1" t="s">
        <v>61</v>
      </c>
      <c r="F301" s="1" t="s">
        <v>62</v>
      </c>
      <c r="G301" s="1" t="s">
        <v>63</v>
      </c>
      <c r="H301" s="1">
        <v>1</v>
      </c>
      <c r="I301" s="1">
        <v>1</v>
      </c>
      <c r="J301" s="1">
        <v>1</v>
      </c>
      <c r="K301" s="1" t="s">
        <v>60</v>
      </c>
      <c r="L301" s="27" t="s">
        <v>61</v>
      </c>
      <c r="M301" s="1"/>
    </row>
    <row r="302" spans="1:13" ht="12.75" hidden="1">
      <c r="A302" s="1" t="s">
        <v>80</v>
      </c>
      <c r="B302" s="1" t="s">
        <v>81</v>
      </c>
      <c r="C302" s="1" t="s">
        <v>60</v>
      </c>
      <c r="D302" s="1" t="s">
        <v>61</v>
      </c>
      <c r="E302" s="1" t="s">
        <v>61</v>
      </c>
      <c r="F302" s="1" t="s">
        <v>62</v>
      </c>
      <c r="G302" s="1" t="s">
        <v>82</v>
      </c>
      <c r="H302" s="1">
        <v>1</v>
      </c>
      <c r="I302" s="1">
        <v>1</v>
      </c>
      <c r="J302" s="1">
        <v>1</v>
      </c>
      <c r="K302" s="1" t="s">
        <v>60</v>
      </c>
      <c r="L302" s="27" t="s">
        <v>61</v>
      </c>
      <c r="M302" s="1"/>
    </row>
    <row r="303" spans="1:13" ht="12.75" hidden="1">
      <c r="A303" s="1" t="s">
        <v>71</v>
      </c>
      <c r="B303" s="1" t="s">
        <v>72</v>
      </c>
      <c r="C303" s="1" t="s">
        <v>60</v>
      </c>
      <c r="D303" s="1" t="s">
        <v>61</v>
      </c>
      <c r="E303" s="1" t="s">
        <v>61</v>
      </c>
      <c r="F303" s="1" t="s">
        <v>73</v>
      </c>
      <c r="G303" s="1" t="s">
        <v>63</v>
      </c>
      <c r="H303" s="1">
        <v>30</v>
      </c>
      <c r="I303" s="1" t="s">
        <v>63</v>
      </c>
      <c r="J303" s="1">
        <v>30</v>
      </c>
      <c r="K303" s="1" t="s">
        <v>60</v>
      </c>
      <c r="L303" s="27" t="s">
        <v>57</v>
      </c>
      <c r="M303" s="1"/>
    </row>
    <row r="304" spans="1:13" ht="12.75" hidden="1">
      <c r="A304" s="1" t="s">
        <v>64</v>
      </c>
      <c r="B304" s="1" t="s">
        <v>65</v>
      </c>
      <c r="C304" s="1" t="s">
        <v>60</v>
      </c>
      <c r="D304" s="1" t="s">
        <v>18</v>
      </c>
      <c r="E304" s="1" t="s">
        <v>61</v>
      </c>
      <c r="F304" s="1" t="s">
        <v>62</v>
      </c>
      <c r="G304" s="1" t="s">
        <v>63</v>
      </c>
      <c r="H304" s="1">
        <v>7</v>
      </c>
      <c r="I304" s="1" t="s">
        <v>63</v>
      </c>
      <c r="J304" s="1">
        <v>7</v>
      </c>
      <c r="K304" s="1" t="s">
        <v>60</v>
      </c>
      <c r="L304" s="27" t="s">
        <v>66</v>
      </c>
      <c r="M304" s="1"/>
    </row>
    <row r="305" spans="1:13" ht="12.75" hidden="1">
      <c r="A305" s="1" t="s">
        <v>67</v>
      </c>
      <c r="B305" s="1" t="s">
        <v>68</v>
      </c>
      <c r="C305" s="1" t="s">
        <v>60</v>
      </c>
      <c r="D305" s="1" t="s">
        <v>18</v>
      </c>
      <c r="E305" s="1" t="s">
        <v>61</v>
      </c>
      <c r="F305" s="1" t="s">
        <v>69</v>
      </c>
      <c r="G305" s="1" t="s">
        <v>63</v>
      </c>
      <c r="H305" s="1">
        <v>6</v>
      </c>
      <c r="I305" s="1" t="s">
        <v>63</v>
      </c>
      <c r="J305" s="1">
        <v>5</v>
      </c>
      <c r="K305" s="1" t="s">
        <v>60</v>
      </c>
      <c r="L305" s="27">
        <v>1</v>
      </c>
      <c r="M305" s="1" t="s">
        <v>70</v>
      </c>
    </row>
    <row r="306" spans="1:13" ht="13.5" hidden="1" thickBot="1">
      <c r="A306" s="4" t="s">
        <v>58</v>
      </c>
      <c r="B306" s="4" t="s">
        <v>59</v>
      </c>
      <c r="C306" s="4" t="s">
        <v>60</v>
      </c>
      <c r="D306" s="4" t="s">
        <v>18</v>
      </c>
      <c r="E306" s="4" t="s">
        <v>61</v>
      </c>
      <c r="F306" s="4" t="s">
        <v>62</v>
      </c>
      <c r="G306" s="4" t="s">
        <v>63</v>
      </c>
      <c r="H306" s="4">
        <v>7</v>
      </c>
      <c r="I306" s="4" t="s">
        <v>63</v>
      </c>
      <c r="J306" s="4">
        <v>7</v>
      </c>
      <c r="K306" s="4" t="s">
        <v>60</v>
      </c>
      <c r="L306" s="32" t="s">
        <v>57</v>
      </c>
      <c r="M306" s="4"/>
    </row>
  </sheetData>
  <autoFilter ref="A1:M306">
    <filterColumn colId="0">
      <customFilters>
        <customFilter operator="notEqual" val="*golem*"/>
      </customFilters>
    </filterColumn>
    <filterColumn colId="2">
      <filters blank="1">
        <filter val="Aberration"/>
        <filter val="Aberration (Psionic)"/>
        <filter val="Aberration (Shapechanger)"/>
        <filter val="Animal"/>
        <filter val="Animal (Psionic)"/>
        <filter val="Construct"/>
        <filter val="Construct (Fire)"/>
        <filter val="Construct (Psionic)"/>
        <filter val="Dragon (Air, Fire, Psionic)"/>
        <filter val="Dragon (Air, Psionic)"/>
        <filter val="Dragon (Earth, Psionic)"/>
        <filter val="Dragon (Fire, Psionic)"/>
        <filter val="Dragon (Psionic, Water)"/>
        <filter val="Elemental (Air)"/>
        <filter val="Elemental (Air, Evil)"/>
        <filter val="Elemental (Air, Extraplanar)"/>
        <filter val="Elemental (Earth)"/>
        <filter val="Elemental (Earth, Extraplanar)"/>
        <filter val="Elemental (Earth, Psionic)"/>
        <filter val="Elemental (Extraplanar, Earth)"/>
        <filter val="Elemental (Fire, Evil)"/>
        <filter val="Elf"/>
        <filter val="Gobliniod"/>
        <filter val="Half-elf"/>
        <filter val="Halfling"/>
        <filter val="Human"/>
        <filter val="Humaniod"/>
        <filter val="Humanoid"/>
        <filter val="Humanoid (dwarf)"/>
        <filter val="Humanoid (Psionic, Reptilian)"/>
        <filter val="Magical  Beast"/>
        <filter val="Magical Beast"/>
        <filter val="Magical Beast (Fire)"/>
        <filter val="Magical Beast (psionic)"/>
        <filter val="Monstrous Humaniod"/>
        <filter val="Monstrous Humaniod (Psionic)"/>
        <filter val="Monstrous Humanoid (psionic)"/>
        <filter val="Mul"/>
        <filter val="Ooze"/>
        <filter val="Outsider"/>
        <filter val="Outsider (Air, Extraplanar)"/>
        <filter val="Outsider (Cold, Extraplanar, Psionic)"/>
        <filter val="Outsider (Earth, Extraplanar)"/>
        <filter val="Outsider (Evil, Extraplanar, Lawful)"/>
        <filter val="Outsider (Evil, Native, Fire, Lawful)"/>
        <filter val="Outsider (Extraplanar)"/>
        <filter val="Outsider (Extraplanar, Incorporeal)"/>
        <filter val="Outsider (Extraplanar, Water)"/>
        <filter val="Outsider (Fire)"/>
        <filter val="Plant"/>
        <filter val="Vermin"/>
      </filters>
    </filterColumn>
    <sortState ref="A2:M291">
      <sortCondition descending="1" ref="J1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6" sqref="A26:M28"/>
    </sheetView>
  </sheetViews>
  <sheetFormatPr defaultColWidth="51.42578125" defaultRowHeight="15" customHeight="1"/>
  <cols>
    <col min="1" max="1" width="29" bestFit="1" customWidth="1"/>
    <col min="2" max="2" width="16.7109375" bestFit="1" customWidth="1"/>
    <col min="3" max="3" width="25.570312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8.42578125" bestFit="1" customWidth="1"/>
    <col min="12" max="12" width="12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117</v>
      </c>
      <c r="B2" s="1" t="s">
        <v>118</v>
      </c>
      <c r="C2" s="1" t="s">
        <v>60</v>
      </c>
      <c r="D2" s="1" t="s">
        <v>61</v>
      </c>
      <c r="E2" s="1" t="s">
        <v>61</v>
      </c>
      <c r="F2" s="1" t="s">
        <v>73</v>
      </c>
      <c r="G2" s="1">
        <v>30</v>
      </c>
      <c r="H2" s="1">
        <v>75</v>
      </c>
      <c r="I2" s="1">
        <v>66</v>
      </c>
      <c r="J2" s="1">
        <v>60</v>
      </c>
      <c r="K2" s="1" t="s">
        <v>60</v>
      </c>
      <c r="L2" s="27">
        <v>1</v>
      </c>
      <c r="M2" s="1"/>
    </row>
    <row r="3" spans="1:13" ht="12.75">
      <c r="A3" s="1" t="s">
        <v>1212</v>
      </c>
      <c r="B3" s="1" t="s">
        <v>1213</v>
      </c>
      <c r="C3" s="1" t="s">
        <v>60</v>
      </c>
      <c r="D3" s="1" t="s">
        <v>61</v>
      </c>
      <c r="E3" s="1"/>
      <c r="F3" s="1" t="s">
        <v>20</v>
      </c>
      <c r="G3" s="1" t="s">
        <v>82</v>
      </c>
      <c r="H3" s="1">
        <v>55</v>
      </c>
      <c r="I3" s="1">
        <v>50</v>
      </c>
      <c r="J3" s="1">
        <v>50</v>
      </c>
      <c r="K3" s="1" t="s">
        <v>60</v>
      </c>
      <c r="L3" s="27">
        <v>1</v>
      </c>
      <c r="M3" s="1"/>
    </row>
    <row r="4" spans="1:13" ht="12.75">
      <c r="A4" s="1" t="s">
        <v>1193</v>
      </c>
      <c r="B4" s="1" t="s">
        <v>1194</v>
      </c>
      <c r="C4" s="1" t="s">
        <v>60</v>
      </c>
      <c r="D4" s="1" t="s">
        <v>61</v>
      </c>
      <c r="E4" s="1"/>
      <c r="F4" s="1" t="s">
        <v>73</v>
      </c>
      <c r="G4" s="1">
        <v>25</v>
      </c>
      <c r="H4" s="1">
        <v>75</v>
      </c>
      <c r="I4" s="1">
        <v>50</v>
      </c>
      <c r="J4" s="1">
        <v>50</v>
      </c>
      <c r="K4" s="1" t="s">
        <v>60</v>
      </c>
      <c r="L4" s="27">
        <v>1</v>
      </c>
      <c r="M4" s="1"/>
    </row>
    <row r="5" spans="1:13" ht="12.75">
      <c r="A5" s="1" t="s">
        <v>1233</v>
      </c>
      <c r="B5" s="1" t="s">
        <v>1234</v>
      </c>
      <c r="C5" s="1" t="s">
        <v>60</v>
      </c>
      <c r="D5" s="1" t="s">
        <v>61</v>
      </c>
      <c r="E5" s="1"/>
      <c r="F5" s="1" t="s">
        <v>73</v>
      </c>
      <c r="G5" s="1">
        <v>20</v>
      </c>
      <c r="H5" s="1">
        <v>65</v>
      </c>
      <c r="I5" s="1">
        <v>42</v>
      </c>
      <c r="J5" s="1">
        <v>42</v>
      </c>
      <c r="K5" s="1" t="s">
        <v>60</v>
      </c>
      <c r="L5" s="27">
        <v>1</v>
      </c>
      <c r="M5" s="1" t="s">
        <v>1235</v>
      </c>
    </row>
    <row r="6" spans="1:13" ht="12.75">
      <c r="A6" s="1" t="s">
        <v>1236</v>
      </c>
      <c r="B6" s="1" t="s">
        <v>1237</v>
      </c>
      <c r="C6" s="1" t="s">
        <v>60</v>
      </c>
      <c r="D6" s="1" t="s">
        <v>61</v>
      </c>
      <c r="E6" s="1"/>
      <c r="F6" s="1" t="s">
        <v>20</v>
      </c>
      <c r="G6" s="1" t="s">
        <v>82</v>
      </c>
      <c r="H6" s="1">
        <v>59</v>
      </c>
      <c r="I6" s="1">
        <v>40</v>
      </c>
      <c r="J6" s="1">
        <v>40</v>
      </c>
      <c r="K6" s="1" t="s">
        <v>60</v>
      </c>
      <c r="L6" s="27">
        <v>1</v>
      </c>
      <c r="M6" s="1" t="s">
        <v>1235</v>
      </c>
    </row>
    <row r="7" spans="1:13" ht="12.75">
      <c r="A7" s="1" t="s">
        <v>1218</v>
      </c>
      <c r="B7" s="1" t="s">
        <v>1219</v>
      </c>
      <c r="C7" s="1" t="s">
        <v>60</v>
      </c>
      <c r="D7" s="1" t="s">
        <v>61</v>
      </c>
      <c r="E7" s="1"/>
      <c r="F7" s="1" t="s">
        <v>20</v>
      </c>
      <c r="G7" s="1" t="s">
        <v>82</v>
      </c>
      <c r="H7" s="1">
        <v>48</v>
      </c>
      <c r="I7" s="1">
        <v>35</v>
      </c>
      <c r="J7" s="1">
        <v>35</v>
      </c>
      <c r="K7" s="1" t="s">
        <v>60</v>
      </c>
      <c r="L7" s="27">
        <v>44216</v>
      </c>
      <c r="M7" s="1"/>
    </row>
    <row r="8" spans="1:13" ht="12.75">
      <c r="A8" s="1" t="s">
        <v>1260</v>
      </c>
      <c r="B8" s="1" t="s">
        <v>1261</v>
      </c>
      <c r="C8" s="1" t="s">
        <v>60</v>
      </c>
      <c r="D8" s="1" t="s">
        <v>61</v>
      </c>
      <c r="E8" s="1"/>
      <c r="F8" s="1" t="s">
        <v>73</v>
      </c>
      <c r="G8" s="1">
        <v>23</v>
      </c>
      <c r="H8" s="1">
        <v>41</v>
      </c>
      <c r="I8" s="1">
        <v>32</v>
      </c>
      <c r="J8" s="1">
        <v>32</v>
      </c>
      <c r="K8" s="1" t="s">
        <v>60</v>
      </c>
      <c r="L8" s="27">
        <v>44198</v>
      </c>
      <c r="M8" s="1"/>
    </row>
    <row r="9" spans="1:13" ht="12.75">
      <c r="A9" s="1" t="s">
        <v>88</v>
      </c>
      <c r="B9" s="1" t="s">
        <v>89</v>
      </c>
      <c r="C9" s="1" t="s">
        <v>60</v>
      </c>
      <c r="D9" s="1" t="s">
        <v>61</v>
      </c>
      <c r="E9" s="1"/>
      <c r="F9" s="1" t="s">
        <v>73</v>
      </c>
      <c r="G9" s="1" t="s">
        <v>63</v>
      </c>
      <c r="H9" s="1">
        <v>37</v>
      </c>
      <c r="I9" s="1" t="s">
        <v>63</v>
      </c>
      <c r="J9" s="1">
        <v>30</v>
      </c>
      <c r="K9" s="1" t="s">
        <v>60</v>
      </c>
      <c r="L9" s="27" t="s">
        <v>57</v>
      </c>
      <c r="M9" s="1"/>
    </row>
    <row r="10" spans="1:13" ht="12.75">
      <c r="A10" s="1" t="s">
        <v>93</v>
      </c>
      <c r="B10" s="1" t="s">
        <v>94</v>
      </c>
      <c r="C10" s="1" t="s">
        <v>60</v>
      </c>
      <c r="D10" s="1" t="s">
        <v>61</v>
      </c>
      <c r="E10" s="1"/>
      <c r="F10" s="1" t="s">
        <v>73</v>
      </c>
      <c r="G10" s="1" t="s">
        <v>63</v>
      </c>
      <c r="H10" s="1">
        <v>47</v>
      </c>
      <c r="I10" s="1" t="s">
        <v>63</v>
      </c>
      <c r="J10" s="1">
        <v>30</v>
      </c>
      <c r="K10" s="1" t="s">
        <v>60</v>
      </c>
      <c r="L10" s="27" t="s">
        <v>57</v>
      </c>
      <c r="M10" s="1"/>
    </row>
    <row r="11" spans="1:13" ht="12.75">
      <c r="A11" s="1" t="s">
        <v>90</v>
      </c>
      <c r="B11" s="1" t="s">
        <v>91</v>
      </c>
      <c r="C11" s="1" t="s">
        <v>60</v>
      </c>
      <c r="D11" s="1" t="s">
        <v>61</v>
      </c>
      <c r="E11" s="1"/>
      <c r="F11" s="1" t="s">
        <v>73</v>
      </c>
      <c r="G11" s="1" t="s">
        <v>63</v>
      </c>
      <c r="H11" s="1">
        <v>47</v>
      </c>
      <c r="I11" s="1" t="s">
        <v>63</v>
      </c>
      <c r="J11" s="1">
        <v>30</v>
      </c>
      <c r="K11" s="1" t="s">
        <v>60</v>
      </c>
      <c r="L11" s="27" t="s">
        <v>92</v>
      </c>
      <c r="M11" s="1"/>
    </row>
    <row r="12" spans="1:13" ht="12.75">
      <c r="A12" s="1" t="s">
        <v>71</v>
      </c>
      <c r="B12" s="1" t="s">
        <v>72</v>
      </c>
      <c r="C12" s="1" t="s">
        <v>60</v>
      </c>
      <c r="D12" s="1" t="s">
        <v>61</v>
      </c>
      <c r="E12" s="1" t="s">
        <v>61</v>
      </c>
      <c r="F12" s="1" t="s">
        <v>73</v>
      </c>
      <c r="G12" s="1" t="s">
        <v>63</v>
      </c>
      <c r="H12" s="1">
        <v>30</v>
      </c>
      <c r="I12" s="1" t="s">
        <v>63</v>
      </c>
      <c r="J12" s="1">
        <v>30</v>
      </c>
      <c r="K12" s="1" t="s">
        <v>60</v>
      </c>
      <c r="L12" s="27" t="s">
        <v>57</v>
      </c>
      <c r="M12" s="1"/>
    </row>
    <row r="13" spans="1:13" ht="12.75">
      <c r="A13" s="1" t="s">
        <v>1195</v>
      </c>
      <c r="B13" s="1" t="s">
        <v>1196</v>
      </c>
      <c r="C13" s="1" t="s">
        <v>60</v>
      </c>
      <c r="D13" s="1" t="s">
        <v>227</v>
      </c>
      <c r="E13" s="1" t="s">
        <v>18</v>
      </c>
      <c r="F13" s="1" t="s">
        <v>73</v>
      </c>
      <c r="G13" s="1">
        <v>15</v>
      </c>
      <c r="H13" s="1">
        <v>32</v>
      </c>
      <c r="I13" s="1">
        <v>26</v>
      </c>
      <c r="J13" s="1">
        <v>26</v>
      </c>
      <c r="K13" s="1" t="s">
        <v>60</v>
      </c>
      <c r="L13" s="27">
        <v>1</v>
      </c>
      <c r="M13" s="1"/>
    </row>
    <row r="14" spans="1:13" ht="12.75">
      <c r="A14" s="1" t="s">
        <v>1220</v>
      </c>
      <c r="B14" s="1" t="s">
        <v>1221</v>
      </c>
      <c r="C14" s="1" t="s">
        <v>60</v>
      </c>
      <c r="D14" s="1" t="s">
        <v>61</v>
      </c>
      <c r="E14" s="1"/>
      <c r="F14" s="1" t="s">
        <v>20</v>
      </c>
      <c r="G14" s="1" t="s">
        <v>82</v>
      </c>
      <c r="H14" s="1">
        <v>37</v>
      </c>
      <c r="I14" s="1">
        <v>25</v>
      </c>
      <c r="J14" s="1">
        <v>25</v>
      </c>
      <c r="K14" s="1" t="s">
        <v>60</v>
      </c>
      <c r="L14" s="27">
        <v>44216</v>
      </c>
      <c r="M14" s="1"/>
    </row>
    <row r="15" spans="1:13" ht="12.75">
      <c r="A15" s="1" t="s">
        <v>1266</v>
      </c>
      <c r="B15" s="1" t="s">
        <v>1267</v>
      </c>
      <c r="C15" s="1" t="s">
        <v>60</v>
      </c>
      <c r="D15" s="1" t="s">
        <v>61</v>
      </c>
      <c r="E15" s="1"/>
      <c r="F15" s="1" t="s">
        <v>20</v>
      </c>
      <c r="G15" s="1" t="s">
        <v>82</v>
      </c>
      <c r="H15" s="1">
        <v>36</v>
      </c>
      <c r="I15" s="1">
        <v>25</v>
      </c>
      <c r="J15" s="1">
        <v>25</v>
      </c>
      <c r="K15" s="1" t="s">
        <v>60</v>
      </c>
      <c r="L15" s="27">
        <v>1</v>
      </c>
      <c r="M15" s="1"/>
    </row>
    <row r="16" spans="1:13" ht="12.75">
      <c r="A16" s="1" t="s">
        <v>1199</v>
      </c>
      <c r="B16" s="1" t="s">
        <v>1200</v>
      </c>
      <c r="C16" s="1" t="s">
        <v>60</v>
      </c>
      <c r="D16" s="1" t="s">
        <v>61</v>
      </c>
      <c r="E16" s="1"/>
      <c r="F16" s="1" t="s">
        <v>73</v>
      </c>
      <c r="G16" s="1" t="s">
        <v>82</v>
      </c>
      <c r="H16" s="1">
        <v>24</v>
      </c>
      <c r="I16" s="1">
        <v>20</v>
      </c>
      <c r="J16" s="1">
        <v>20</v>
      </c>
      <c r="K16" s="1" t="s">
        <v>60</v>
      </c>
      <c r="L16" s="27">
        <v>1</v>
      </c>
      <c r="M16" s="1"/>
    </row>
    <row r="17" spans="1:13" ht="12.75">
      <c r="A17" s="1" t="s">
        <v>136</v>
      </c>
      <c r="B17" s="1" t="s">
        <v>137</v>
      </c>
      <c r="C17" s="1" t="s">
        <v>60</v>
      </c>
      <c r="D17" s="1" t="s">
        <v>61</v>
      </c>
      <c r="E17" s="1" t="s">
        <v>61</v>
      </c>
      <c r="F17" s="1" t="s">
        <v>73</v>
      </c>
      <c r="G17" s="1">
        <v>9</v>
      </c>
      <c r="H17" s="1">
        <v>17</v>
      </c>
      <c r="I17" s="1">
        <v>20</v>
      </c>
      <c r="J17" s="1">
        <v>20</v>
      </c>
      <c r="K17" s="1" t="s">
        <v>60</v>
      </c>
      <c r="L17" s="27" t="s">
        <v>112</v>
      </c>
      <c r="M17" s="1"/>
    </row>
    <row r="18" spans="1:13" ht="12.75">
      <c r="A18" s="1" t="s">
        <v>1230</v>
      </c>
      <c r="B18" s="1" t="s">
        <v>1231</v>
      </c>
      <c r="C18" s="1" t="s">
        <v>60</v>
      </c>
      <c r="D18" s="1" t="s">
        <v>61</v>
      </c>
      <c r="E18" s="1" t="s">
        <v>1130</v>
      </c>
      <c r="F18" s="1" t="s">
        <v>73</v>
      </c>
      <c r="G18" s="1" t="s">
        <v>82</v>
      </c>
      <c r="H18" s="1">
        <v>31</v>
      </c>
      <c r="I18" s="1">
        <v>20</v>
      </c>
      <c r="J18" s="1">
        <v>20</v>
      </c>
      <c r="K18" s="1" t="s">
        <v>60</v>
      </c>
      <c r="L18" s="27">
        <v>1</v>
      </c>
      <c r="M18" s="1" t="s">
        <v>1232</v>
      </c>
    </row>
    <row r="19" spans="1:13" ht="12.75">
      <c r="A19" s="1" t="s">
        <v>136</v>
      </c>
      <c r="B19" s="1" t="s">
        <v>137</v>
      </c>
      <c r="C19" s="1" t="s">
        <v>60</v>
      </c>
      <c r="D19" s="1" t="s">
        <v>61</v>
      </c>
      <c r="E19" s="1" t="s">
        <v>61</v>
      </c>
      <c r="F19" s="1" t="s">
        <v>73</v>
      </c>
      <c r="G19" s="1">
        <v>9</v>
      </c>
      <c r="H19" s="1">
        <v>17</v>
      </c>
      <c r="I19" s="1">
        <v>20</v>
      </c>
      <c r="J19" s="1">
        <v>20</v>
      </c>
      <c r="K19" s="1" t="s">
        <v>60</v>
      </c>
      <c r="L19" s="27" t="s">
        <v>112</v>
      </c>
      <c r="M19" s="1"/>
    </row>
    <row r="20" spans="1:13" ht="12.75">
      <c r="A20" s="1" t="s">
        <v>1245</v>
      </c>
      <c r="B20" s="1" t="s">
        <v>1246</v>
      </c>
      <c r="C20" s="1" t="s">
        <v>60</v>
      </c>
      <c r="D20" s="1" t="s">
        <v>61</v>
      </c>
      <c r="E20" s="1" t="s">
        <v>1242</v>
      </c>
      <c r="F20" s="1" t="s">
        <v>20</v>
      </c>
      <c r="G20" s="1" t="s">
        <v>82</v>
      </c>
      <c r="H20" s="1">
        <v>24</v>
      </c>
      <c r="I20" s="1">
        <v>19</v>
      </c>
      <c r="J20" s="1">
        <v>19</v>
      </c>
      <c r="K20" s="1" t="s">
        <v>60</v>
      </c>
      <c r="L20" s="27">
        <v>1</v>
      </c>
      <c r="M20" s="1"/>
    </row>
    <row r="21" spans="1:13" ht="12.75">
      <c r="A21" s="1" t="s">
        <v>1243</v>
      </c>
      <c r="B21" s="1" t="s">
        <v>1244</v>
      </c>
      <c r="C21" s="1" t="s">
        <v>60</v>
      </c>
      <c r="D21" s="1" t="s">
        <v>61</v>
      </c>
      <c r="E21" s="1" t="s">
        <v>1242</v>
      </c>
      <c r="F21" s="1" t="s">
        <v>20</v>
      </c>
      <c r="G21" s="1" t="s">
        <v>82</v>
      </c>
      <c r="H21" s="1">
        <v>26</v>
      </c>
      <c r="I21" s="1">
        <v>19</v>
      </c>
      <c r="J21" s="1">
        <v>19</v>
      </c>
      <c r="K21" s="1" t="s">
        <v>60</v>
      </c>
      <c r="L21" s="27">
        <v>1</v>
      </c>
      <c r="M21" s="1"/>
    </row>
    <row r="22" spans="1:13" ht="12.75">
      <c r="A22" s="1" t="s">
        <v>1224</v>
      </c>
      <c r="B22" s="1" t="s">
        <v>1225</v>
      </c>
      <c r="C22" s="1" t="s">
        <v>60</v>
      </c>
      <c r="D22" s="1" t="s">
        <v>61</v>
      </c>
      <c r="E22" s="1"/>
      <c r="F22" s="1" t="s">
        <v>20</v>
      </c>
      <c r="G22" s="1" t="s">
        <v>82</v>
      </c>
      <c r="H22" s="1">
        <v>45</v>
      </c>
      <c r="I22" s="1">
        <v>18</v>
      </c>
      <c r="J22" s="1">
        <v>18</v>
      </c>
      <c r="K22" s="1" t="s">
        <v>60</v>
      </c>
      <c r="L22" s="27">
        <v>1</v>
      </c>
      <c r="M22" s="1"/>
    </row>
    <row r="23" spans="1:13" ht="12.75">
      <c r="A23" s="1" t="s">
        <v>1226</v>
      </c>
      <c r="B23" s="1" t="s">
        <v>1227</v>
      </c>
      <c r="C23" s="1" t="s">
        <v>60</v>
      </c>
      <c r="D23" s="1" t="s">
        <v>61</v>
      </c>
      <c r="E23" s="1"/>
      <c r="F23" s="1" t="s">
        <v>20</v>
      </c>
      <c r="G23" s="1" t="s">
        <v>82</v>
      </c>
      <c r="H23" s="1">
        <v>39</v>
      </c>
      <c r="I23" s="1">
        <v>18</v>
      </c>
      <c r="J23" s="1">
        <v>18</v>
      </c>
      <c r="K23" s="1" t="s">
        <v>60</v>
      </c>
      <c r="L23" s="27">
        <v>1</v>
      </c>
      <c r="M23" s="1"/>
    </row>
    <row r="24" spans="1:13" ht="12.75">
      <c r="A24" s="1" t="s">
        <v>1252</v>
      </c>
      <c r="B24" s="1" t="s">
        <v>1253</v>
      </c>
      <c r="C24" s="1" t="s">
        <v>60</v>
      </c>
      <c r="D24" s="1" t="s">
        <v>61</v>
      </c>
      <c r="E24" s="1"/>
      <c r="F24" s="1" t="s">
        <v>73</v>
      </c>
      <c r="G24" s="1">
        <v>8</v>
      </c>
      <c r="H24" s="1">
        <v>20</v>
      </c>
      <c r="I24" s="1">
        <v>18</v>
      </c>
      <c r="J24" s="1">
        <v>18</v>
      </c>
      <c r="K24" s="1" t="s">
        <v>60</v>
      </c>
      <c r="L24" s="27">
        <v>44206</v>
      </c>
      <c r="M24" s="1"/>
    </row>
    <row r="25" spans="1:13" ht="12.75">
      <c r="A25" s="1" t="s">
        <v>1210</v>
      </c>
      <c r="B25" s="1" t="s">
        <v>1211</v>
      </c>
      <c r="C25" s="1" t="s">
        <v>60</v>
      </c>
      <c r="D25" s="1" t="s">
        <v>61</v>
      </c>
      <c r="E25" s="1"/>
      <c r="F25" s="1" t="s">
        <v>20</v>
      </c>
      <c r="G25" s="1">
        <v>14</v>
      </c>
      <c r="H25" s="1">
        <v>22</v>
      </c>
      <c r="I25" s="1">
        <v>17</v>
      </c>
      <c r="J25" s="1">
        <v>17</v>
      </c>
      <c r="K25" s="1" t="s">
        <v>60</v>
      </c>
      <c r="L25" s="27">
        <v>1</v>
      </c>
      <c r="M25" s="1"/>
    </row>
    <row r="26" spans="1:13" ht="12.75">
      <c r="A26" s="1" t="s">
        <v>150</v>
      </c>
      <c r="B26" s="1" t="s">
        <v>151</v>
      </c>
      <c r="C26" s="1" t="s">
        <v>60</v>
      </c>
      <c r="D26" s="1" t="s">
        <v>61</v>
      </c>
      <c r="E26" s="1"/>
      <c r="F26" s="1" t="s">
        <v>73</v>
      </c>
      <c r="G26" s="1">
        <v>16</v>
      </c>
      <c r="H26" s="1">
        <v>23</v>
      </c>
      <c r="I26" s="1">
        <v>17</v>
      </c>
      <c r="J26" s="1">
        <v>17</v>
      </c>
      <c r="K26" s="1" t="s">
        <v>60</v>
      </c>
      <c r="L26" s="27">
        <v>1</v>
      </c>
      <c r="M26" s="1"/>
    </row>
    <row r="27" spans="1:13" ht="12.75">
      <c r="A27" s="1" t="s">
        <v>1254</v>
      </c>
      <c r="B27" s="1" t="s">
        <v>1255</v>
      </c>
      <c r="C27" s="1" t="s">
        <v>60</v>
      </c>
      <c r="D27" s="1" t="s">
        <v>61</v>
      </c>
      <c r="E27" s="1"/>
      <c r="F27" s="1" t="s">
        <v>73</v>
      </c>
      <c r="G27" s="1" t="s">
        <v>82</v>
      </c>
      <c r="H27" s="1">
        <v>37</v>
      </c>
      <c r="I27" s="1">
        <v>16</v>
      </c>
      <c r="J27" s="1">
        <v>16</v>
      </c>
      <c r="K27" s="1" t="s">
        <v>60</v>
      </c>
      <c r="L27" s="27">
        <v>1</v>
      </c>
      <c r="M27" s="1"/>
    </row>
    <row r="28" spans="1:13" ht="12.75">
      <c r="A28" s="1" t="s">
        <v>148</v>
      </c>
      <c r="B28" s="1" t="s">
        <v>149</v>
      </c>
      <c r="C28" s="1" t="s">
        <v>60</v>
      </c>
      <c r="D28" s="1" t="s">
        <v>61</v>
      </c>
      <c r="E28" s="1"/>
      <c r="F28" s="1" t="s">
        <v>73</v>
      </c>
      <c r="G28" s="1">
        <v>11</v>
      </c>
      <c r="H28" s="1">
        <v>23</v>
      </c>
      <c r="I28" s="1">
        <v>16</v>
      </c>
      <c r="J28" s="1">
        <v>16</v>
      </c>
      <c r="K28" s="1" t="s">
        <v>60</v>
      </c>
      <c r="L28" s="27">
        <v>1</v>
      </c>
      <c r="M28" s="1"/>
    </row>
    <row r="29" spans="1:13" ht="12.75">
      <c r="A29" s="1" t="s">
        <v>1197</v>
      </c>
      <c r="B29" s="1" t="s">
        <v>1198</v>
      </c>
      <c r="C29" s="1" t="s">
        <v>60</v>
      </c>
      <c r="D29" s="1" t="s">
        <v>61</v>
      </c>
      <c r="E29" s="1"/>
      <c r="F29" s="1" t="s">
        <v>20</v>
      </c>
      <c r="G29" s="1">
        <v>8</v>
      </c>
      <c r="H29" s="1">
        <v>15</v>
      </c>
      <c r="I29" s="1">
        <v>11</v>
      </c>
      <c r="J29" s="1">
        <v>11</v>
      </c>
      <c r="K29" s="1" t="s">
        <v>60</v>
      </c>
      <c r="L29" s="27">
        <v>1</v>
      </c>
      <c r="M29" s="1"/>
    </row>
    <row r="30" spans="1:13" ht="12.75">
      <c r="A30" s="1" t="s">
        <v>1228</v>
      </c>
      <c r="B30" s="1" t="s">
        <v>1229</v>
      </c>
      <c r="C30" s="1" t="s">
        <v>60</v>
      </c>
      <c r="D30" s="1" t="s">
        <v>61</v>
      </c>
      <c r="E30" s="1"/>
      <c r="F30" s="1" t="s">
        <v>20</v>
      </c>
      <c r="G30" s="1" t="s">
        <v>82</v>
      </c>
      <c r="H30" s="1">
        <v>15</v>
      </c>
      <c r="I30" s="1">
        <v>11</v>
      </c>
      <c r="J30" s="1">
        <v>11</v>
      </c>
      <c r="K30" s="1" t="s">
        <v>60</v>
      </c>
      <c r="L30" s="27">
        <v>1</v>
      </c>
      <c r="M30" s="1"/>
    </row>
    <row r="31" spans="1:13" ht="12.75">
      <c r="A31" s="1" t="s">
        <v>1204</v>
      </c>
      <c r="B31" s="1" t="s">
        <v>1205</v>
      </c>
      <c r="C31" s="1" t="s">
        <v>60</v>
      </c>
      <c r="D31" s="1" t="s">
        <v>18</v>
      </c>
      <c r="E31" s="1"/>
      <c r="F31" s="1" t="s">
        <v>20</v>
      </c>
      <c r="G31" s="1">
        <v>9</v>
      </c>
      <c r="H31" s="1">
        <v>12</v>
      </c>
      <c r="I31" s="1">
        <v>10</v>
      </c>
      <c r="J31" s="1">
        <v>10</v>
      </c>
      <c r="K31" s="1" t="s">
        <v>60</v>
      </c>
      <c r="L31" s="27">
        <v>44204</v>
      </c>
      <c r="M31" s="1"/>
    </row>
    <row r="32" spans="1:13" ht="12.75">
      <c r="A32" s="1" t="s">
        <v>1208</v>
      </c>
      <c r="B32" s="1" t="s">
        <v>1209</v>
      </c>
      <c r="C32" s="1" t="s">
        <v>60</v>
      </c>
      <c r="D32" s="1" t="s">
        <v>61</v>
      </c>
      <c r="E32" s="1"/>
      <c r="F32" s="1" t="s">
        <v>20</v>
      </c>
      <c r="G32" s="1">
        <v>5</v>
      </c>
      <c r="H32" s="1">
        <v>16</v>
      </c>
      <c r="I32" s="1">
        <v>10</v>
      </c>
      <c r="J32" s="1">
        <v>10</v>
      </c>
      <c r="K32" s="1" t="s">
        <v>60</v>
      </c>
      <c r="L32" s="27">
        <v>44207</v>
      </c>
      <c r="M32" s="1"/>
    </row>
    <row r="33" spans="1:13" ht="12.75">
      <c r="A33" s="1" t="s">
        <v>113</v>
      </c>
      <c r="B33" s="1" t="s">
        <v>114</v>
      </c>
      <c r="C33" s="1" t="s">
        <v>115</v>
      </c>
      <c r="D33" s="1" t="s">
        <v>61</v>
      </c>
      <c r="E33" s="1" t="s">
        <v>61</v>
      </c>
      <c r="F33" s="1" t="s">
        <v>73</v>
      </c>
      <c r="G33" s="1">
        <v>6</v>
      </c>
      <c r="H33" s="1">
        <v>11</v>
      </c>
      <c r="I33" s="1">
        <v>10</v>
      </c>
      <c r="J33" s="1">
        <v>10</v>
      </c>
      <c r="K33" s="1" t="s">
        <v>60</v>
      </c>
      <c r="L33" s="27" t="s">
        <v>116</v>
      </c>
      <c r="M33" s="1"/>
    </row>
    <row r="34" spans="1:13" ht="12.75">
      <c r="A34" s="1" t="s">
        <v>83</v>
      </c>
      <c r="B34" s="1" t="s">
        <v>84</v>
      </c>
      <c r="C34" s="1" t="s">
        <v>60</v>
      </c>
      <c r="D34" s="1" t="s">
        <v>61</v>
      </c>
      <c r="E34" s="1" t="s">
        <v>18</v>
      </c>
      <c r="F34" s="1" t="s">
        <v>73</v>
      </c>
      <c r="G34" s="1" t="s">
        <v>63</v>
      </c>
      <c r="H34" s="1">
        <v>11</v>
      </c>
      <c r="I34" s="1" t="s">
        <v>63</v>
      </c>
      <c r="J34" s="1">
        <v>10</v>
      </c>
      <c r="K34" s="1" t="s">
        <v>60</v>
      </c>
      <c r="L34" s="27">
        <v>1</v>
      </c>
      <c r="M34" s="1" t="s">
        <v>85</v>
      </c>
    </row>
    <row r="35" spans="1:13" ht="12.75">
      <c r="A35" s="1" t="s">
        <v>86</v>
      </c>
      <c r="B35" s="1" t="s">
        <v>87</v>
      </c>
      <c r="C35" s="1" t="s">
        <v>60</v>
      </c>
      <c r="D35" s="1" t="s">
        <v>61</v>
      </c>
      <c r="E35" s="1" t="s">
        <v>18</v>
      </c>
      <c r="F35" s="1" t="s">
        <v>73</v>
      </c>
      <c r="G35" s="1" t="s">
        <v>63</v>
      </c>
      <c r="H35" s="1">
        <v>11</v>
      </c>
      <c r="I35" s="1" t="s">
        <v>63</v>
      </c>
      <c r="J35" s="1">
        <v>10</v>
      </c>
      <c r="K35" s="1" t="s">
        <v>60</v>
      </c>
      <c r="L35" s="27">
        <v>1</v>
      </c>
      <c r="M35" s="1" t="s">
        <v>85</v>
      </c>
    </row>
    <row r="36" spans="1:13" ht="12.75">
      <c r="A36" s="1" t="s">
        <v>113</v>
      </c>
      <c r="B36" s="1" t="s">
        <v>114</v>
      </c>
      <c r="C36" s="1" t="s">
        <v>115</v>
      </c>
      <c r="D36" s="1" t="s">
        <v>61</v>
      </c>
      <c r="E36" s="1" t="s">
        <v>61</v>
      </c>
      <c r="F36" s="1" t="s">
        <v>73</v>
      </c>
      <c r="G36" s="1">
        <v>6</v>
      </c>
      <c r="H36" s="1">
        <v>11</v>
      </c>
      <c r="I36" s="1">
        <v>10</v>
      </c>
      <c r="J36" s="1">
        <v>10</v>
      </c>
      <c r="K36" s="1" t="s">
        <v>60</v>
      </c>
      <c r="L36" s="27" t="s">
        <v>116</v>
      </c>
      <c r="M36" s="1"/>
    </row>
    <row r="37" spans="1:13" ht="12.75">
      <c r="A37" s="1" t="s">
        <v>83</v>
      </c>
      <c r="B37" s="1" t="s">
        <v>84</v>
      </c>
      <c r="C37" s="1" t="s">
        <v>60</v>
      </c>
      <c r="D37" s="1" t="s">
        <v>61</v>
      </c>
      <c r="E37" s="1" t="s">
        <v>18</v>
      </c>
      <c r="F37" s="1" t="s">
        <v>73</v>
      </c>
      <c r="G37" s="1" t="s">
        <v>63</v>
      </c>
      <c r="H37" s="1">
        <v>11</v>
      </c>
      <c r="I37" s="1" t="s">
        <v>63</v>
      </c>
      <c r="J37" s="1">
        <v>10</v>
      </c>
      <c r="K37" s="1" t="s">
        <v>60</v>
      </c>
      <c r="L37" s="27">
        <v>1</v>
      </c>
      <c r="M37" s="1" t="s">
        <v>85</v>
      </c>
    </row>
    <row r="38" spans="1:13" ht="12.75">
      <c r="A38" s="1" t="s">
        <v>86</v>
      </c>
      <c r="B38" s="1" t="s">
        <v>87</v>
      </c>
      <c r="C38" s="1" t="s">
        <v>60</v>
      </c>
      <c r="D38" s="1" t="s">
        <v>61</v>
      </c>
      <c r="E38" s="1" t="s">
        <v>18</v>
      </c>
      <c r="F38" s="1" t="s">
        <v>73</v>
      </c>
      <c r="G38" s="1" t="s">
        <v>63</v>
      </c>
      <c r="H38" s="1">
        <v>11</v>
      </c>
      <c r="I38" s="1" t="s">
        <v>63</v>
      </c>
      <c r="J38" s="1">
        <v>10</v>
      </c>
      <c r="K38" s="1" t="s">
        <v>60</v>
      </c>
      <c r="L38" s="27">
        <v>1</v>
      </c>
      <c r="M38" s="1" t="s">
        <v>85</v>
      </c>
    </row>
    <row r="39" spans="1:13" ht="12.75">
      <c r="A39" s="1" t="s">
        <v>119</v>
      </c>
      <c r="B39" s="1" t="s">
        <v>120</v>
      </c>
      <c r="C39" s="1" t="s">
        <v>60</v>
      </c>
      <c r="D39" s="1" t="s">
        <v>61</v>
      </c>
      <c r="E39" s="1" t="s">
        <v>61</v>
      </c>
      <c r="F39" s="1" t="s">
        <v>73</v>
      </c>
      <c r="G39" s="1">
        <v>11</v>
      </c>
      <c r="H39" s="1">
        <v>19</v>
      </c>
      <c r="I39" s="1">
        <v>9</v>
      </c>
      <c r="J39" s="1">
        <v>9</v>
      </c>
      <c r="K39" s="1" t="s">
        <v>60</v>
      </c>
      <c r="L39" s="27">
        <v>1</v>
      </c>
      <c r="M39" s="1"/>
    </row>
    <row r="40" spans="1:13" ht="12.75">
      <c r="A40" s="1" t="s">
        <v>1238</v>
      </c>
      <c r="B40" s="1" t="s">
        <v>1239</v>
      </c>
      <c r="C40" s="1" t="s">
        <v>60</v>
      </c>
      <c r="D40" s="1" t="s">
        <v>61</v>
      </c>
      <c r="E40" s="1"/>
      <c r="F40" s="1" t="s">
        <v>62</v>
      </c>
      <c r="G40" s="1" t="s">
        <v>82</v>
      </c>
      <c r="H40" s="1">
        <v>11</v>
      </c>
      <c r="I40" s="1">
        <v>9</v>
      </c>
      <c r="J40" s="1">
        <v>9</v>
      </c>
      <c r="K40" s="1" t="s">
        <v>60</v>
      </c>
      <c r="L40" s="27">
        <v>44198</v>
      </c>
      <c r="M40" s="1"/>
    </row>
    <row r="41" spans="1:13" ht="12.75">
      <c r="A41" s="1" t="s">
        <v>1240</v>
      </c>
      <c r="B41" s="1" t="s">
        <v>1241</v>
      </c>
      <c r="C41" s="1" t="s">
        <v>60</v>
      </c>
      <c r="D41" s="1" t="s">
        <v>61</v>
      </c>
      <c r="E41" s="1" t="s">
        <v>1242</v>
      </c>
      <c r="F41" s="1" t="s">
        <v>20</v>
      </c>
      <c r="G41" s="1">
        <v>8</v>
      </c>
      <c r="H41" s="1">
        <v>14</v>
      </c>
      <c r="I41" s="1">
        <v>9</v>
      </c>
      <c r="J41" s="1">
        <v>9</v>
      </c>
      <c r="K41" s="1" t="s">
        <v>60</v>
      </c>
      <c r="L41" s="27">
        <v>1</v>
      </c>
      <c r="M41" s="1"/>
    </row>
    <row r="42" spans="1:13" ht="12.75">
      <c r="A42" s="1" t="s">
        <v>104</v>
      </c>
      <c r="B42" s="1" t="s">
        <v>105</v>
      </c>
      <c r="C42" s="1" t="s">
        <v>102</v>
      </c>
      <c r="D42" s="1" t="s">
        <v>18</v>
      </c>
      <c r="E42" s="1" t="s">
        <v>61</v>
      </c>
      <c r="F42" s="1" t="s">
        <v>73</v>
      </c>
      <c r="G42" s="1">
        <v>8</v>
      </c>
      <c r="H42" s="1">
        <v>11</v>
      </c>
      <c r="I42" s="1">
        <v>9</v>
      </c>
      <c r="J42" s="1">
        <v>9</v>
      </c>
      <c r="K42" s="1" t="s">
        <v>60</v>
      </c>
      <c r="L42" s="27">
        <v>1</v>
      </c>
      <c r="M42" s="1"/>
    </row>
    <row r="43" spans="1:13" ht="12.75">
      <c r="A43" s="1" t="s">
        <v>104</v>
      </c>
      <c r="B43" s="1" t="s">
        <v>105</v>
      </c>
      <c r="C43" s="1" t="s">
        <v>60</v>
      </c>
      <c r="D43" s="1" t="s">
        <v>61</v>
      </c>
      <c r="E43" s="1"/>
      <c r="F43" s="1" t="s">
        <v>20</v>
      </c>
      <c r="G43" s="1">
        <v>8</v>
      </c>
      <c r="H43" s="1">
        <v>11</v>
      </c>
      <c r="I43" s="1">
        <v>9</v>
      </c>
      <c r="J43" s="1">
        <v>9</v>
      </c>
      <c r="K43" s="1" t="s">
        <v>60</v>
      </c>
      <c r="L43" s="27">
        <v>1</v>
      </c>
      <c r="M43" s="1"/>
    </row>
    <row r="44" spans="1:13" ht="12.75">
      <c r="A44" s="1" t="s">
        <v>119</v>
      </c>
      <c r="B44" s="1" t="s">
        <v>120</v>
      </c>
      <c r="C44" s="1" t="s">
        <v>60</v>
      </c>
      <c r="D44" s="1" t="s">
        <v>61</v>
      </c>
      <c r="E44" s="1" t="s">
        <v>61</v>
      </c>
      <c r="F44" s="1" t="s">
        <v>73</v>
      </c>
      <c r="G44" s="1">
        <v>11</v>
      </c>
      <c r="H44" s="1">
        <v>19</v>
      </c>
      <c r="I44" s="1">
        <v>9</v>
      </c>
      <c r="J44" s="1">
        <v>9</v>
      </c>
      <c r="K44" s="1" t="s">
        <v>60</v>
      </c>
      <c r="L44" s="27">
        <v>1</v>
      </c>
      <c r="M44" s="1"/>
    </row>
    <row r="45" spans="1:13" ht="12.75">
      <c r="A45" s="1" t="s">
        <v>104</v>
      </c>
      <c r="B45" s="1" t="s">
        <v>105</v>
      </c>
      <c r="C45" s="1" t="s">
        <v>102</v>
      </c>
      <c r="D45" s="1" t="s">
        <v>18</v>
      </c>
      <c r="E45" s="1" t="s">
        <v>61</v>
      </c>
      <c r="F45" s="1" t="s">
        <v>73</v>
      </c>
      <c r="G45" s="1">
        <v>8</v>
      </c>
      <c r="H45" s="1">
        <v>11</v>
      </c>
      <c r="I45" s="1">
        <v>9</v>
      </c>
      <c r="J45" s="1">
        <v>9</v>
      </c>
      <c r="K45" s="1" t="s">
        <v>60</v>
      </c>
      <c r="L45" s="27">
        <v>1</v>
      </c>
      <c r="M45" s="1"/>
    </row>
    <row r="46" spans="1:13" ht="12.75">
      <c r="A46" s="1" t="s">
        <v>121</v>
      </c>
      <c r="B46" s="1" t="s">
        <v>122</v>
      </c>
      <c r="C46" s="1" t="s">
        <v>60</v>
      </c>
      <c r="D46" s="1" t="s">
        <v>61</v>
      </c>
      <c r="E46" s="1" t="s">
        <v>61</v>
      </c>
      <c r="F46" s="1" t="s">
        <v>73</v>
      </c>
      <c r="G46" s="1">
        <v>7</v>
      </c>
      <c r="H46" s="1">
        <v>11</v>
      </c>
      <c r="I46" s="1">
        <v>8</v>
      </c>
      <c r="J46" s="1">
        <v>8</v>
      </c>
      <c r="K46" s="1" t="s">
        <v>60</v>
      </c>
      <c r="L46" s="27">
        <v>1</v>
      </c>
      <c r="M46" s="1"/>
    </row>
    <row r="47" spans="1:13" ht="12.75">
      <c r="A47" s="1" t="s">
        <v>1216</v>
      </c>
      <c r="B47" s="1" t="s">
        <v>1217</v>
      </c>
      <c r="C47" s="1" t="s">
        <v>60</v>
      </c>
      <c r="D47" s="1" t="s">
        <v>61</v>
      </c>
      <c r="E47" s="1"/>
      <c r="F47" s="1" t="s">
        <v>20</v>
      </c>
      <c r="G47" s="1" t="s">
        <v>82</v>
      </c>
      <c r="H47" s="1">
        <v>14</v>
      </c>
      <c r="I47" s="1">
        <v>8</v>
      </c>
      <c r="J47" s="1">
        <v>8</v>
      </c>
      <c r="K47" s="1" t="s">
        <v>60</v>
      </c>
      <c r="L47" s="27">
        <v>1</v>
      </c>
      <c r="M47" s="1"/>
    </row>
    <row r="48" spans="1:13" ht="12.75">
      <c r="A48" s="1" t="s">
        <v>1189</v>
      </c>
      <c r="B48" s="1" t="s">
        <v>1190</v>
      </c>
      <c r="C48" s="1" t="s">
        <v>60</v>
      </c>
      <c r="D48" s="1" t="s">
        <v>61</v>
      </c>
      <c r="E48" s="1"/>
      <c r="F48" s="1" t="s">
        <v>73</v>
      </c>
      <c r="G48" s="1" t="s">
        <v>82</v>
      </c>
      <c r="H48" s="1">
        <v>10</v>
      </c>
      <c r="I48" s="1">
        <v>8</v>
      </c>
      <c r="J48" s="1">
        <v>8</v>
      </c>
      <c r="K48" s="1" t="s">
        <v>60</v>
      </c>
      <c r="L48" s="27">
        <v>44198</v>
      </c>
      <c r="M48" s="1"/>
    </row>
    <row r="49" spans="1:13" ht="12.75">
      <c r="A49" s="1" t="s">
        <v>121</v>
      </c>
      <c r="B49" s="1" t="s">
        <v>122</v>
      </c>
      <c r="C49" s="1" t="s">
        <v>60</v>
      </c>
      <c r="D49" s="1" t="s">
        <v>61</v>
      </c>
      <c r="E49" s="1" t="s">
        <v>61</v>
      </c>
      <c r="F49" s="1" t="s">
        <v>73</v>
      </c>
      <c r="G49" s="1">
        <v>7</v>
      </c>
      <c r="H49" s="1">
        <v>11</v>
      </c>
      <c r="I49" s="1">
        <v>8</v>
      </c>
      <c r="J49" s="1">
        <v>8</v>
      </c>
      <c r="K49" s="1" t="s">
        <v>60</v>
      </c>
      <c r="L49" s="27">
        <v>1</v>
      </c>
      <c r="M49" s="1"/>
    </row>
    <row r="50" spans="1:13" ht="12.75">
      <c r="A50" s="1" t="s">
        <v>152</v>
      </c>
      <c r="B50" s="1" t="s">
        <v>153</v>
      </c>
      <c r="C50" s="1" t="s">
        <v>154</v>
      </c>
      <c r="D50" s="1" t="s">
        <v>18</v>
      </c>
      <c r="E50" s="1" t="s">
        <v>61</v>
      </c>
      <c r="F50" s="1" t="s">
        <v>73</v>
      </c>
      <c r="G50" s="1">
        <v>7</v>
      </c>
      <c r="H50" s="1">
        <v>8</v>
      </c>
      <c r="I50" s="1">
        <v>7</v>
      </c>
      <c r="J50" s="1">
        <v>7</v>
      </c>
      <c r="K50" s="1" t="s">
        <v>60</v>
      </c>
      <c r="L50" s="27" t="s">
        <v>103</v>
      </c>
      <c r="M50" s="1"/>
    </row>
    <row r="51" spans="1:13" ht="12.75">
      <c r="A51" s="1" t="s">
        <v>64</v>
      </c>
      <c r="B51" s="1" t="s">
        <v>65</v>
      </c>
      <c r="C51" s="1" t="s">
        <v>60</v>
      </c>
      <c r="D51" s="1" t="s">
        <v>18</v>
      </c>
      <c r="E51" s="1" t="s">
        <v>61</v>
      </c>
      <c r="F51" s="1" t="s">
        <v>62</v>
      </c>
      <c r="G51" s="1" t="s">
        <v>63</v>
      </c>
      <c r="H51" s="1">
        <v>7</v>
      </c>
      <c r="I51" s="1" t="s">
        <v>63</v>
      </c>
      <c r="J51" s="1">
        <v>7</v>
      </c>
      <c r="K51" s="1" t="s">
        <v>60</v>
      </c>
      <c r="L51" s="27" t="s">
        <v>66</v>
      </c>
      <c r="M51" s="1"/>
    </row>
    <row r="52" spans="1:13" ht="12.75">
      <c r="A52" s="1" t="s">
        <v>58</v>
      </c>
      <c r="B52" s="1" t="s">
        <v>59</v>
      </c>
      <c r="C52" s="1" t="s">
        <v>60</v>
      </c>
      <c r="D52" s="1" t="s">
        <v>18</v>
      </c>
      <c r="E52" s="1" t="s">
        <v>61</v>
      </c>
      <c r="F52" s="1" t="s">
        <v>62</v>
      </c>
      <c r="G52" s="1" t="s">
        <v>63</v>
      </c>
      <c r="H52" s="1">
        <v>7</v>
      </c>
      <c r="I52" s="1" t="s">
        <v>63</v>
      </c>
      <c r="J52" s="1">
        <v>7</v>
      </c>
      <c r="K52" s="1" t="s">
        <v>60</v>
      </c>
      <c r="L52" s="27" t="s">
        <v>57</v>
      </c>
      <c r="M52" s="1"/>
    </row>
    <row r="53" spans="1:13" ht="12.75">
      <c r="A53" s="1" t="s">
        <v>152</v>
      </c>
      <c r="B53" s="1" t="s">
        <v>153</v>
      </c>
      <c r="C53" s="1" t="s">
        <v>154</v>
      </c>
      <c r="D53" s="1" t="s">
        <v>18</v>
      </c>
      <c r="E53" s="1" t="s">
        <v>61</v>
      </c>
      <c r="F53" s="1" t="s">
        <v>73</v>
      </c>
      <c r="G53" s="1">
        <v>7</v>
      </c>
      <c r="H53" s="1">
        <v>8</v>
      </c>
      <c r="I53" s="1">
        <v>7</v>
      </c>
      <c r="J53" s="1">
        <v>7</v>
      </c>
      <c r="K53" s="1" t="s">
        <v>60</v>
      </c>
      <c r="L53" s="27" t="s">
        <v>103</v>
      </c>
      <c r="M53" s="1"/>
    </row>
    <row r="54" spans="1:13" ht="12.75">
      <c r="A54" s="1" t="s">
        <v>64</v>
      </c>
      <c r="B54" s="1" t="s">
        <v>65</v>
      </c>
      <c r="C54" s="1" t="s">
        <v>60</v>
      </c>
      <c r="D54" s="1" t="s">
        <v>18</v>
      </c>
      <c r="E54" s="1" t="s">
        <v>61</v>
      </c>
      <c r="F54" s="1" t="s">
        <v>62</v>
      </c>
      <c r="G54" s="1" t="s">
        <v>63</v>
      </c>
      <c r="H54" s="1">
        <v>7</v>
      </c>
      <c r="I54" s="1" t="s">
        <v>63</v>
      </c>
      <c r="J54" s="1">
        <v>7</v>
      </c>
      <c r="K54" s="1" t="s">
        <v>60</v>
      </c>
      <c r="L54" s="27" t="s">
        <v>66</v>
      </c>
      <c r="M54" s="1"/>
    </row>
    <row r="55" spans="1:13" ht="12.75">
      <c r="A55" s="1" t="s">
        <v>58</v>
      </c>
      <c r="B55" s="1" t="s">
        <v>59</v>
      </c>
      <c r="C55" s="1" t="s">
        <v>60</v>
      </c>
      <c r="D55" s="1" t="s">
        <v>18</v>
      </c>
      <c r="E55" s="1" t="s">
        <v>61</v>
      </c>
      <c r="F55" s="1" t="s">
        <v>62</v>
      </c>
      <c r="G55" s="1" t="s">
        <v>63</v>
      </c>
      <c r="H55" s="1">
        <v>7</v>
      </c>
      <c r="I55" s="1" t="s">
        <v>63</v>
      </c>
      <c r="J55" s="1">
        <v>7</v>
      </c>
      <c r="K55" s="1" t="s">
        <v>60</v>
      </c>
      <c r="L55" s="27" t="s">
        <v>57</v>
      </c>
      <c r="M55" s="1"/>
    </row>
    <row r="56" spans="1:13" ht="12.75">
      <c r="A56" s="1" t="s">
        <v>1214</v>
      </c>
      <c r="B56" s="1" t="s">
        <v>1215</v>
      </c>
      <c r="C56" s="1" t="s">
        <v>60</v>
      </c>
      <c r="D56" s="1" t="s">
        <v>61</v>
      </c>
      <c r="E56" s="1" t="s">
        <v>18</v>
      </c>
      <c r="F56" s="1" t="s">
        <v>20</v>
      </c>
      <c r="G56" s="1" t="s">
        <v>82</v>
      </c>
      <c r="H56" s="1">
        <v>12</v>
      </c>
      <c r="I56" s="1">
        <v>6</v>
      </c>
      <c r="J56" s="1">
        <v>6</v>
      </c>
      <c r="K56" s="1" t="s">
        <v>60</v>
      </c>
      <c r="L56" s="27">
        <v>44206</v>
      </c>
      <c r="M56" s="1"/>
    </row>
    <row r="57" spans="1:13" ht="12.75">
      <c r="A57" s="1" t="s">
        <v>138</v>
      </c>
      <c r="B57" s="1" t="s">
        <v>139</v>
      </c>
      <c r="C57" s="1" t="s">
        <v>60</v>
      </c>
      <c r="D57" s="1" t="s">
        <v>61</v>
      </c>
      <c r="E57" s="1" t="s">
        <v>61</v>
      </c>
      <c r="F57" s="1" t="s">
        <v>73</v>
      </c>
      <c r="G57" s="1">
        <v>6</v>
      </c>
      <c r="H57" s="1">
        <v>6</v>
      </c>
      <c r="I57" s="1">
        <v>6</v>
      </c>
      <c r="J57" s="1">
        <v>6</v>
      </c>
      <c r="K57" s="1" t="s">
        <v>60</v>
      </c>
      <c r="L57" s="27" t="s">
        <v>140</v>
      </c>
      <c r="M57" s="1"/>
    </row>
    <row r="58" spans="1:13" ht="12.75">
      <c r="A58" s="1" t="s">
        <v>126</v>
      </c>
      <c r="B58" s="1" t="s">
        <v>127</v>
      </c>
      <c r="C58" s="1" t="s">
        <v>128</v>
      </c>
      <c r="D58" s="1" t="s">
        <v>61</v>
      </c>
      <c r="E58" s="1"/>
      <c r="F58" s="1" t="s">
        <v>73</v>
      </c>
      <c r="G58" s="1">
        <v>6</v>
      </c>
      <c r="H58" s="1">
        <v>9</v>
      </c>
      <c r="I58" s="1">
        <v>6</v>
      </c>
      <c r="J58" s="1">
        <v>6</v>
      </c>
      <c r="K58" s="1" t="s">
        <v>60</v>
      </c>
      <c r="L58" s="27" t="s">
        <v>116</v>
      </c>
      <c r="M58" s="1"/>
    </row>
    <row r="59" spans="1:13" ht="12.75">
      <c r="A59" s="1" t="s">
        <v>1214</v>
      </c>
      <c r="B59" s="1" t="s">
        <v>1215</v>
      </c>
      <c r="C59" s="1" t="s">
        <v>60</v>
      </c>
      <c r="D59" s="1" t="s">
        <v>61</v>
      </c>
      <c r="E59" s="1" t="s">
        <v>18</v>
      </c>
      <c r="F59" s="1" t="s">
        <v>20</v>
      </c>
      <c r="G59" s="1" t="s">
        <v>82</v>
      </c>
      <c r="H59" s="1">
        <v>12</v>
      </c>
      <c r="I59" s="1">
        <v>6</v>
      </c>
      <c r="J59" s="1">
        <v>6</v>
      </c>
      <c r="K59" s="1" t="s">
        <v>60</v>
      </c>
      <c r="L59" s="27">
        <v>44206</v>
      </c>
      <c r="M59" s="1"/>
    </row>
    <row r="60" spans="1:13" ht="12.75">
      <c r="A60" s="1" t="s">
        <v>138</v>
      </c>
      <c r="B60" s="1" t="s">
        <v>139</v>
      </c>
      <c r="C60" s="1" t="s">
        <v>60</v>
      </c>
      <c r="D60" s="1" t="s">
        <v>61</v>
      </c>
      <c r="E60" s="1" t="s">
        <v>61</v>
      </c>
      <c r="F60" s="1" t="s">
        <v>73</v>
      </c>
      <c r="G60" s="1">
        <v>6</v>
      </c>
      <c r="H60" s="1">
        <v>6</v>
      </c>
      <c r="I60" s="1">
        <v>6</v>
      </c>
      <c r="J60" s="1">
        <v>6</v>
      </c>
      <c r="K60" s="1" t="s">
        <v>60</v>
      </c>
      <c r="L60" s="27" t="s">
        <v>140</v>
      </c>
      <c r="M60" s="1"/>
    </row>
    <row r="61" spans="1:13" ht="12.75">
      <c r="A61" s="1" t="s">
        <v>1185</v>
      </c>
      <c r="B61" s="1" t="s">
        <v>1186</v>
      </c>
      <c r="C61" s="1" t="s">
        <v>60</v>
      </c>
      <c r="D61" s="1" t="s">
        <v>61</v>
      </c>
      <c r="E61" s="1"/>
      <c r="F61" s="1" t="s">
        <v>73</v>
      </c>
      <c r="G61" s="1" t="s">
        <v>82</v>
      </c>
      <c r="H61" s="1">
        <v>7</v>
      </c>
      <c r="I61" s="1">
        <v>5</v>
      </c>
      <c r="J61" s="1">
        <v>5</v>
      </c>
      <c r="K61" s="1" t="s">
        <v>60</v>
      </c>
      <c r="L61" s="27">
        <v>1</v>
      </c>
      <c r="M61" s="1"/>
    </row>
    <row r="62" spans="1:13" ht="12.75">
      <c r="A62" s="1" t="s">
        <v>145</v>
      </c>
      <c r="B62" s="1" t="s">
        <v>146</v>
      </c>
      <c r="C62" s="1" t="s">
        <v>60</v>
      </c>
      <c r="D62" s="1" t="s">
        <v>61</v>
      </c>
      <c r="E62" s="1"/>
      <c r="F62" s="1" t="s">
        <v>73</v>
      </c>
      <c r="G62" s="1">
        <v>5</v>
      </c>
      <c r="H62" s="1">
        <v>7</v>
      </c>
      <c r="I62" s="1">
        <v>5</v>
      </c>
      <c r="J62" s="1">
        <v>5</v>
      </c>
      <c r="K62" s="1" t="s">
        <v>60</v>
      </c>
      <c r="L62" s="27" t="s">
        <v>147</v>
      </c>
      <c r="M62" s="1"/>
    </row>
    <row r="63" spans="1:13" ht="12.75">
      <c r="A63" s="1" t="s">
        <v>67</v>
      </c>
      <c r="B63" s="1" t="s">
        <v>68</v>
      </c>
      <c r="C63" s="1" t="s">
        <v>60</v>
      </c>
      <c r="D63" s="1" t="s">
        <v>18</v>
      </c>
      <c r="E63" s="1" t="s">
        <v>61</v>
      </c>
      <c r="F63" s="1" t="s">
        <v>69</v>
      </c>
      <c r="G63" s="1" t="s">
        <v>63</v>
      </c>
      <c r="H63" s="1">
        <v>6</v>
      </c>
      <c r="I63" s="1" t="s">
        <v>63</v>
      </c>
      <c r="J63" s="1">
        <v>5</v>
      </c>
      <c r="K63" s="1" t="s">
        <v>60</v>
      </c>
      <c r="L63" s="27">
        <v>1</v>
      </c>
      <c r="M63" s="1" t="s">
        <v>70</v>
      </c>
    </row>
    <row r="64" spans="1:13" ht="12.75">
      <c r="A64" s="1" t="s">
        <v>67</v>
      </c>
      <c r="B64" s="1" t="s">
        <v>68</v>
      </c>
      <c r="C64" s="1" t="s">
        <v>60</v>
      </c>
      <c r="D64" s="1" t="s">
        <v>18</v>
      </c>
      <c r="E64" s="1" t="s">
        <v>61</v>
      </c>
      <c r="F64" s="1" t="s">
        <v>69</v>
      </c>
      <c r="G64" s="1" t="s">
        <v>63</v>
      </c>
      <c r="H64" s="1">
        <v>6</v>
      </c>
      <c r="I64" s="1" t="s">
        <v>63</v>
      </c>
      <c r="J64" s="1">
        <v>5</v>
      </c>
      <c r="K64" s="1" t="s">
        <v>60</v>
      </c>
      <c r="L64" s="27">
        <v>1</v>
      </c>
      <c r="M64" s="1" t="s">
        <v>70</v>
      </c>
    </row>
    <row r="65" spans="1:13" ht="12.75">
      <c r="A65" s="1" t="s">
        <v>1206</v>
      </c>
      <c r="B65" s="1" t="s">
        <v>1207</v>
      </c>
      <c r="C65" s="1" t="s">
        <v>60</v>
      </c>
      <c r="D65" s="1" t="s">
        <v>227</v>
      </c>
      <c r="E65" s="1" t="s">
        <v>18</v>
      </c>
      <c r="F65" s="1" t="s">
        <v>62</v>
      </c>
      <c r="G65" s="1">
        <v>2</v>
      </c>
      <c r="H65" s="1">
        <v>5</v>
      </c>
      <c r="I65" s="1">
        <v>4</v>
      </c>
      <c r="J65" s="1">
        <v>4</v>
      </c>
      <c r="K65" s="1" t="s">
        <v>60</v>
      </c>
      <c r="L65" s="27">
        <v>44235</v>
      </c>
      <c r="M65" s="1"/>
    </row>
    <row r="66" spans="1:13" ht="12.75">
      <c r="A66" s="1" t="s">
        <v>1187</v>
      </c>
      <c r="B66" s="1" t="s">
        <v>1188</v>
      </c>
      <c r="C66" s="1" t="s">
        <v>60</v>
      </c>
      <c r="D66" s="1" t="s">
        <v>61</v>
      </c>
      <c r="E66" s="1"/>
      <c r="F66" s="1" t="s">
        <v>20</v>
      </c>
      <c r="G66" s="1">
        <v>3</v>
      </c>
      <c r="H66" s="1">
        <v>5</v>
      </c>
      <c r="I66" s="1">
        <v>4</v>
      </c>
      <c r="J66" s="1">
        <v>4</v>
      </c>
      <c r="K66" s="1" t="s">
        <v>60</v>
      </c>
      <c r="L66" s="27">
        <v>44231</v>
      </c>
      <c r="M66" s="1"/>
    </row>
    <row r="67" spans="1:13" ht="12.75">
      <c r="A67" s="1" t="s">
        <v>1222</v>
      </c>
      <c r="B67" s="1" t="s">
        <v>1223</v>
      </c>
      <c r="C67" s="1" t="s">
        <v>60</v>
      </c>
      <c r="D67" s="1" t="s">
        <v>61</v>
      </c>
      <c r="E67" s="1"/>
      <c r="F67" s="1" t="s">
        <v>20</v>
      </c>
      <c r="G67" s="1">
        <v>3</v>
      </c>
      <c r="H67" s="1">
        <v>5</v>
      </c>
      <c r="I67" s="1">
        <v>3</v>
      </c>
      <c r="J67" s="1">
        <v>4</v>
      </c>
      <c r="K67" s="1" t="s">
        <v>60</v>
      </c>
      <c r="L67" s="27">
        <v>44208</v>
      </c>
      <c r="M67" s="1"/>
    </row>
    <row r="68" spans="1:13" ht="12.75">
      <c r="A68" s="1" t="s">
        <v>1206</v>
      </c>
      <c r="B68" s="1" t="s">
        <v>1207</v>
      </c>
      <c r="C68" s="1" t="s">
        <v>60</v>
      </c>
      <c r="D68" s="1" t="s">
        <v>227</v>
      </c>
      <c r="E68" s="1" t="s">
        <v>18</v>
      </c>
      <c r="F68" s="1" t="s">
        <v>62</v>
      </c>
      <c r="G68" s="1">
        <v>2</v>
      </c>
      <c r="H68" s="1">
        <v>5</v>
      </c>
      <c r="I68" s="1">
        <v>4</v>
      </c>
      <c r="J68" s="1">
        <v>4</v>
      </c>
      <c r="K68" s="1" t="s">
        <v>60</v>
      </c>
      <c r="L68" s="27">
        <v>44235</v>
      </c>
      <c r="M68" s="1"/>
    </row>
    <row r="69" spans="1:13" ht="12.75">
      <c r="A69" s="1" t="s">
        <v>123</v>
      </c>
      <c r="B69" s="1" t="s">
        <v>124</v>
      </c>
      <c r="C69" s="1" t="s">
        <v>60</v>
      </c>
      <c r="D69" s="1" t="s">
        <v>61</v>
      </c>
      <c r="E69" s="1"/>
      <c r="F69" s="1" t="s">
        <v>73</v>
      </c>
      <c r="G69" s="1">
        <v>3</v>
      </c>
      <c r="H69" s="1">
        <v>5</v>
      </c>
      <c r="I69" s="1">
        <v>3</v>
      </c>
      <c r="J69" s="1">
        <v>3</v>
      </c>
      <c r="K69" s="1" t="s">
        <v>60</v>
      </c>
      <c r="L69" s="27" t="s">
        <v>125</v>
      </c>
      <c r="M69" s="1"/>
    </row>
    <row r="70" spans="1:13" ht="12.75">
      <c r="A70" s="1" t="s">
        <v>100</v>
      </c>
      <c r="B70" s="1" t="s">
        <v>101</v>
      </c>
      <c r="C70" s="1" t="s">
        <v>102</v>
      </c>
      <c r="D70" s="1" t="s">
        <v>18</v>
      </c>
      <c r="E70" s="1" t="s">
        <v>61</v>
      </c>
      <c r="F70" s="1" t="s">
        <v>20</v>
      </c>
      <c r="G70" s="1">
        <v>3</v>
      </c>
      <c r="H70" s="1">
        <v>4</v>
      </c>
      <c r="I70" s="1">
        <v>3</v>
      </c>
      <c r="J70" s="1">
        <v>3</v>
      </c>
      <c r="K70" s="1" t="s">
        <v>60</v>
      </c>
      <c r="L70" s="27" t="s">
        <v>103</v>
      </c>
      <c r="M70" s="1"/>
    </row>
    <row r="71" spans="1:13" ht="12.75">
      <c r="A71" s="1" t="s">
        <v>1262</v>
      </c>
      <c r="B71" s="1" t="s">
        <v>101</v>
      </c>
      <c r="C71" s="1" t="s">
        <v>60</v>
      </c>
      <c r="D71" s="1" t="s">
        <v>61</v>
      </c>
      <c r="E71" s="1"/>
      <c r="F71" s="1" t="s">
        <v>62</v>
      </c>
      <c r="G71" s="1">
        <v>3</v>
      </c>
      <c r="H71" s="1">
        <v>4</v>
      </c>
      <c r="I71" s="1">
        <v>3</v>
      </c>
      <c r="J71" s="1">
        <v>3</v>
      </c>
      <c r="K71" s="1" t="s">
        <v>60</v>
      </c>
      <c r="L71" s="27">
        <v>44207</v>
      </c>
      <c r="M71" s="1"/>
    </row>
    <row r="72" spans="1:13" ht="12.75">
      <c r="A72" s="1" t="s">
        <v>1256</v>
      </c>
      <c r="B72" s="1" t="s">
        <v>1257</v>
      </c>
      <c r="C72" s="1" t="s">
        <v>60</v>
      </c>
      <c r="D72" s="1" t="s">
        <v>18</v>
      </c>
      <c r="E72" s="1"/>
      <c r="F72" s="1" t="s">
        <v>62</v>
      </c>
      <c r="G72" s="1">
        <v>2</v>
      </c>
      <c r="H72" s="1">
        <v>3</v>
      </c>
      <c r="I72" s="1">
        <v>3</v>
      </c>
      <c r="J72" s="1">
        <v>3</v>
      </c>
      <c r="K72" s="1" t="s">
        <v>60</v>
      </c>
      <c r="L72" s="27">
        <v>44234</v>
      </c>
      <c r="M72" s="1"/>
    </row>
    <row r="73" spans="1:13" ht="12.75">
      <c r="A73" s="1" t="s">
        <v>100</v>
      </c>
      <c r="B73" s="1" t="s">
        <v>101</v>
      </c>
      <c r="C73" s="1" t="s">
        <v>102</v>
      </c>
      <c r="D73" s="1" t="s">
        <v>18</v>
      </c>
      <c r="E73" s="1" t="s">
        <v>61</v>
      </c>
      <c r="F73" s="1" t="s">
        <v>20</v>
      </c>
      <c r="G73" s="1">
        <v>3</v>
      </c>
      <c r="H73" s="1">
        <v>4</v>
      </c>
      <c r="I73" s="1">
        <v>3</v>
      </c>
      <c r="J73" s="1">
        <v>3</v>
      </c>
      <c r="K73" s="1" t="s">
        <v>60</v>
      </c>
      <c r="L73" s="27" t="s">
        <v>103</v>
      </c>
      <c r="M73" s="1"/>
    </row>
    <row r="74" spans="1:13" ht="12.75">
      <c r="A74" s="1" t="s">
        <v>1191</v>
      </c>
      <c r="B74" s="1" t="s">
        <v>1192</v>
      </c>
      <c r="C74" s="1" t="s">
        <v>60</v>
      </c>
      <c r="D74" s="1" t="s">
        <v>61</v>
      </c>
      <c r="E74" s="1"/>
      <c r="F74" s="1" t="s">
        <v>62</v>
      </c>
      <c r="G74" s="1">
        <v>1</v>
      </c>
      <c r="H74" s="1">
        <v>3</v>
      </c>
      <c r="I74" s="1">
        <v>2</v>
      </c>
      <c r="J74" s="1">
        <v>2</v>
      </c>
      <c r="K74" s="1" t="s">
        <v>60</v>
      </c>
      <c r="L74" s="27">
        <v>44208</v>
      </c>
      <c r="M74" s="1"/>
    </row>
    <row r="75" spans="1:13" ht="12.75">
      <c r="A75" s="1" t="s">
        <v>76</v>
      </c>
      <c r="B75" s="1" t="s">
        <v>77</v>
      </c>
      <c r="C75" s="1" t="s">
        <v>60</v>
      </c>
      <c r="D75" s="1" t="s">
        <v>61</v>
      </c>
      <c r="E75" s="1" t="s">
        <v>61</v>
      </c>
      <c r="F75" s="1" t="s">
        <v>62</v>
      </c>
      <c r="G75" s="1" t="s">
        <v>63</v>
      </c>
      <c r="H75" s="1">
        <v>2</v>
      </c>
      <c r="I75" s="1" t="s">
        <v>63</v>
      </c>
      <c r="J75" s="1">
        <v>2</v>
      </c>
      <c r="K75" s="1" t="s">
        <v>60</v>
      </c>
      <c r="L75" s="27" t="s">
        <v>61</v>
      </c>
      <c r="M75" s="1"/>
    </row>
    <row r="76" spans="1:13" ht="12.75">
      <c r="A76" s="1" t="s">
        <v>76</v>
      </c>
      <c r="B76" s="1" t="s">
        <v>77</v>
      </c>
      <c r="C76" s="1" t="s">
        <v>60</v>
      </c>
      <c r="D76" s="1" t="s">
        <v>61</v>
      </c>
      <c r="E76" s="1" t="s">
        <v>61</v>
      </c>
      <c r="F76" s="1" t="s">
        <v>62</v>
      </c>
      <c r="G76" s="1" t="s">
        <v>63</v>
      </c>
      <c r="H76" s="1">
        <v>2</v>
      </c>
      <c r="I76" s="1" t="s">
        <v>63</v>
      </c>
      <c r="J76" s="1">
        <v>2</v>
      </c>
      <c r="K76" s="1" t="s">
        <v>60</v>
      </c>
      <c r="L76" s="27" t="s">
        <v>61</v>
      </c>
      <c r="M76" s="1"/>
    </row>
    <row r="77" spans="1:13" ht="12.75">
      <c r="A77" s="1" t="s">
        <v>1263</v>
      </c>
      <c r="B77" s="1" t="s">
        <v>1264</v>
      </c>
      <c r="C77" s="1" t="s">
        <v>60</v>
      </c>
      <c r="D77" s="1" t="s">
        <v>61</v>
      </c>
      <c r="E77" s="1"/>
      <c r="F77" s="1" t="s">
        <v>62</v>
      </c>
      <c r="G77" s="1">
        <v>1</v>
      </c>
      <c r="H77" s="1">
        <v>2</v>
      </c>
      <c r="I77" s="1">
        <v>1</v>
      </c>
      <c r="J77" s="1">
        <v>1</v>
      </c>
      <c r="K77" s="1" t="s">
        <v>60</v>
      </c>
      <c r="L77" s="27">
        <v>44200</v>
      </c>
      <c r="M77" s="1" t="s">
        <v>1265</v>
      </c>
    </row>
    <row r="78" spans="1:13" ht="12.75">
      <c r="A78" s="1" t="s">
        <v>195</v>
      </c>
      <c r="B78" s="1" t="s">
        <v>196</v>
      </c>
      <c r="C78" s="1" t="s">
        <v>60</v>
      </c>
      <c r="D78" s="1" t="s">
        <v>18</v>
      </c>
      <c r="E78" s="1" t="s">
        <v>61</v>
      </c>
      <c r="F78" s="1" t="s">
        <v>20</v>
      </c>
      <c r="G78" s="1">
        <v>1</v>
      </c>
      <c r="H78" s="1">
        <v>3</v>
      </c>
      <c r="I78" s="1" t="s">
        <v>197</v>
      </c>
      <c r="J78" s="1">
        <v>1</v>
      </c>
      <c r="K78" s="1" t="s">
        <v>99</v>
      </c>
      <c r="L78" s="27" t="s">
        <v>198</v>
      </c>
      <c r="M78" s="1"/>
    </row>
    <row r="79" spans="1:13" ht="12.75">
      <c r="A79" s="1" t="s">
        <v>199</v>
      </c>
      <c r="B79" s="1" t="s">
        <v>200</v>
      </c>
      <c r="C79" s="1" t="s">
        <v>60</v>
      </c>
      <c r="D79" s="1" t="s">
        <v>18</v>
      </c>
      <c r="E79" s="1" t="s">
        <v>61</v>
      </c>
      <c r="F79" s="1" t="s">
        <v>73</v>
      </c>
      <c r="G79" s="1">
        <v>3</v>
      </c>
      <c r="H79" s="1">
        <v>3</v>
      </c>
      <c r="I79" s="1">
        <v>1</v>
      </c>
      <c r="J79" s="1">
        <v>1</v>
      </c>
      <c r="K79" s="1" t="s">
        <v>99</v>
      </c>
      <c r="L79" s="27" t="s">
        <v>201</v>
      </c>
      <c r="M79" s="1"/>
    </row>
    <row r="80" spans="1:13" ht="12.75">
      <c r="A80" s="1" t="s">
        <v>106</v>
      </c>
      <c r="B80" s="1" t="s">
        <v>107</v>
      </c>
      <c r="C80" s="1" t="s">
        <v>102</v>
      </c>
      <c r="D80" s="1" t="s">
        <v>18</v>
      </c>
      <c r="E80" s="1" t="s">
        <v>61</v>
      </c>
      <c r="F80" s="1" t="s">
        <v>62</v>
      </c>
      <c r="G80" s="1">
        <v>1</v>
      </c>
      <c r="H80" s="1">
        <v>3</v>
      </c>
      <c r="I80" s="1">
        <v>1</v>
      </c>
      <c r="J80" s="1">
        <v>1</v>
      </c>
      <c r="K80" s="1" t="s">
        <v>60</v>
      </c>
      <c r="L80" s="27" t="s">
        <v>103</v>
      </c>
      <c r="M80" s="1"/>
    </row>
    <row r="81" spans="1:13" ht="12.75">
      <c r="A81" s="1" t="s">
        <v>106</v>
      </c>
      <c r="B81" s="1" t="s">
        <v>107</v>
      </c>
      <c r="C81" s="1" t="s">
        <v>60</v>
      </c>
      <c r="D81" s="1" t="s">
        <v>18</v>
      </c>
      <c r="E81" s="1"/>
      <c r="F81" s="1" t="s">
        <v>62</v>
      </c>
      <c r="G81" s="1">
        <v>1</v>
      </c>
      <c r="H81" s="1">
        <v>3</v>
      </c>
      <c r="I81" s="1">
        <v>1</v>
      </c>
      <c r="J81" s="1">
        <v>1</v>
      </c>
      <c r="K81" s="1" t="s">
        <v>182</v>
      </c>
      <c r="L81" s="27" t="s">
        <v>147</v>
      </c>
      <c r="M81" s="1"/>
    </row>
    <row r="82" spans="1:13" ht="12.75">
      <c r="A82" s="1" t="s">
        <v>106</v>
      </c>
      <c r="B82" s="1" t="s">
        <v>107</v>
      </c>
      <c r="C82" s="1" t="s">
        <v>60</v>
      </c>
      <c r="D82" s="1" t="s">
        <v>61</v>
      </c>
      <c r="E82" s="1"/>
      <c r="F82" s="1" t="s">
        <v>62</v>
      </c>
      <c r="G82" s="1">
        <v>1</v>
      </c>
      <c r="H82" s="1">
        <v>3</v>
      </c>
      <c r="I82" s="1">
        <v>1</v>
      </c>
      <c r="J82" s="1">
        <v>1</v>
      </c>
      <c r="K82" s="1" t="s">
        <v>60</v>
      </c>
      <c r="L82" s="27">
        <v>44201</v>
      </c>
      <c r="M82" s="1"/>
    </row>
    <row r="83" spans="1:13" ht="12.75">
      <c r="A83" s="1" t="s">
        <v>74</v>
      </c>
      <c r="B83" s="1" t="s">
        <v>75</v>
      </c>
      <c r="C83" s="1" t="s">
        <v>60</v>
      </c>
      <c r="D83" s="1" t="s">
        <v>61</v>
      </c>
      <c r="E83" s="1" t="s">
        <v>61</v>
      </c>
      <c r="F83" s="1" t="s">
        <v>20</v>
      </c>
      <c r="G83" s="1" t="s">
        <v>63</v>
      </c>
      <c r="H83" s="1">
        <v>1</v>
      </c>
      <c r="I83" s="1" t="s">
        <v>63</v>
      </c>
      <c r="J83" s="1">
        <v>1</v>
      </c>
      <c r="K83" s="1" t="s">
        <v>60</v>
      </c>
      <c r="L83" s="27" t="s">
        <v>61</v>
      </c>
      <c r="M83" s="1"/>
    </row>
    <row r="84" spans="1:13" ht="12.75">
      <c r="A84" s="1" t="s">
        <v>78</v>
      </c>
      <c r="B84" s="1" t="s">
        <v>79</v>
      </c>
      <c r="C84" s="1" t="s">
        <v>60</v>
      </c>
      <c r="D84" s="1" t="s">
        <v>61</v>
      </c>
      <c r="E84" s="1" t="s">
        <v>61</v>
      </c>
      <c r="F84" s="1" t="s">
        <v>62</v>
      </c>
      <c r="G84" s="1" t="s">
        <v>63</v>
      </c>
      <c r="H84" s="1">
        <v>1</v>
      </c>
      <c r="I84" s="1">
        <v>1</v>
      </c>
      <c r="J84" s="1">
        <v>1</v>
      </c>
      <c r="K84" s="1" t="s">
        <v>60</v>
      </c>
      <c r="L84" s="27" t="s">
        <v>61</v>
      </c>
      <c r="M84" s="1"/>
    </row>
    <row r="85" spans="1:13" ht="12.75">
      <c r="A85" s="1" t="s">
        <v>80</v>
      </c>
      <c r="B85" s="1" t="s">
        <v>81</v>
      </c>
      <c r="C85" s="1" t="s">
        <v>60</v>
      </c>
      <c r="D85" s="1" t="s">
        <v>61</v>
      </c>
      <c r="E85" s="1" t="s">
        <v>61</v>
      </c>
      <c r="F85" s="1" t="s">
        <v>62</v>
      </c>
      <c r="G85" s="1" t="s">
        <v>82</v>
      </c>
      <c r="H85" s="1">
        <v>1</v>
      </c>
      <c r="I85" s="1">
        <v>1</v>
      </c>
      <c r="J85" s="1">
        <v>1</v>
      </c>
      <c r="K85" s="1" t="s">
        <v>60</v>
      </c>
      <c r="L85" s="27" t="s">
        <v>61</v>
      </c>
      <c r="M85" s="1"/>
    </row>
    <row r="86" spans="1:13" ht="12.75">
      <c r="A86" s="1" t="s">
        <v>195</v>
      </c>
      <c r="B86" s="1" t="s">
        <v>196</v>
      </c>
      <c r="C86" s="1" t="s">
        <v>60</v>
      </c>
      <c r="D86" s="1" t="s">
        <v>18</v>
      </c>
      <c r="E86" s="1" t="s">
        <v>61</v>
      </c>
      <c r="F86" s="1" t="s">
        <v>20</v>
      </c>
      <c r="G86" s="1">
        <v>1</v>
      </c>
      <c r="H86" s="1">
        <v>3</v>
      </c>
      <c r="I86" s="1" t="s">
        <v>197</v>
      </c>
      <c r="J86" s="1">
        <v>1</v>
      </c>
      <c r="K86" s="1" t="s">
        <v>99</v>
      </c>
      <c r="L86" s="27" t="s">
        <v>198</v>
      </c>
      <c r="M86" s="1"/>
    </row>
    <row r="87" spans="1:13" ht="12.75">
      <c r="A87" s="1" t="s">
        <v>199</v>
      </c>
      <c r="B87" s="1" t="s">
        <v>200</v>
      </c>
      <c r="C87" s="1" t="s">
        <v>60</v>
      </c>
      <c r="D87" s="1" t="s">
        <v>18</v>
      </c>
      <c r="E87" s="1" t="s">
        <v>61</v>
      </c>
      <c r="F87" s="1" t="s">
        <v>73</v>
      </c>
      <c r="G87" s="1">
        <v>3</v>
      </c>
      <c r="H87" s="1">
        <v>3</v>
      </c>
      <c r="I87" s="1">
        <v>1</v>
      </c>
      <c r="J87" s="1">
        <v>1</v>
      </c>
      <c r="K87" s="1" t="s">
        <v>99</v>
      </c>
      <c r="L87" s="27" t="s">
        <v>201</v>
      </c>
      <c r="M87" s="1"/>
    </row>
    <row r="88" spans="1:13" ht="12.75">
      <c r="A88" s="1" t="s">
        <v>106</v>
      </c>
      <c r="B88" s="1" t="s">
        <v>107</v>
      </c>
      <c r="C88" s="1" t="s">
        <v>102</v>
      </c>
      <c r="D88" s="1" t="s">
        <v>18</v>
      </c>
      <c r="E88" s="1" t="s">
        <v>61</v>
      </c>
      <c r="F88" s="1" t="s">
        <v>62</v>
      </c>
      <c r="G88" s="1">
        <v>1</v>
      </c>
      <c r="H88" s="1">
        <v>3</v>
      </c>
      <c r="I88" s="1">
        <v>1</v>
      </c>
      <c r="J88" s="1">
        <v>1</v>
      </c>
      <c r="K88" s="1" t="s">
        <v>60</v>
      </c>
      <c r="L88" s="27" t="s">
        <v>103</v>
      </c>
      <c r="M88" s="1"/>
    </row>
    <row r="89" spans="1:13" ht="12.75">
      <c r="A89" s="1" t="s">
        <v>74</v>
      </c>
      <c r="B89" s="1" t="s">
        <v>75</v>
      </c>
      <c r="C89" s="1" t="s">
        <v>60</v>
      </c>
      <c r="D89" s="1" t="s">
        <v>61</v>
      </c>
      <c r="E89" s="1" t="s">
        <v>61</v>
      </c>
      <c r="F89" s="1" t="s">
        <v>20</v>
      </c>
      <c r="G89" s="1" t="s">
        <v>63</v>
      </c>
      <c r="H89" s="1">
        <v>1</v>
      </c>
      <c r="I89" s="1" t="s">
        <v>63</v>
      </c>
      <c r="J89" s="1">
        <v>1</v>
      </c>
      <c r="K89" s="1" t="s">
        <v>60</v>
      </c>
      <c r="L89" s="27" t="s">
        <v>61</v>
      </c>
      <c r="M89" s="1"/>
    </row>
    <row r="90" spans="1:13" ht="12.75">
      <c r="A90" s="1" t="s">
        <v>78</v>
      </c>
      <c r="B90" s="1" t="s">
        <v>79</v>
      </c>
      <c r="C90" s="1" t="s">
        <v>60</v>
      </c>
      <c r="D90" s="1" t="s">
        <v>61</v>
      </c>
      <c r="E90" s="1" t="s">
        <v>61</v>
      </c>
      <c r="F90" s="1" t="s">
        <v>62</v>
      </c>
      <c r="G90" s="1" t="s">
        <v>63</v>
      </c>
      <c r="H90" s="1">
        <v>1</v>
      </c>
      <c r="I90" s="1">
        <v>1</v>
      </c>
      <c r="J90" s="1">
        <v>1</v>
      </c>
      <c r="K90" s="1" t="s">
        <v>60</v>
      </c>
      <c r="L90" s="27" t="s">
        <v>61</v>
      </c>
      <c r="M90" s="1"/>
    </row>
    <row r="91" spans="1:13" ht="13.5" thickBot="1">
      <c r="A91" s="4" t="s">
        <v>80</v>
      </c>
      <c r="B91" s="4" t="s">
        <v>81</v>
      </c>
      <c r="C91" s="4" t="s">
        <v>60</v>
      </c>
      <c r="D91" s="4" t="s">
        <v>61</v>
      </c>
      <c r="E91" s="4" t="s">
        <v>61</v>
      </c>
      <c r="F91" s="4" t="s">
        <v>62</v>
      </c>
      <c r="G91" s="4" t="s">
        <v>82</v>
      </c>
      <c r="H91" s="4">
        <v>1</v>
      </c>
      <c r="I91" s="4">
        <v>1</v>
      </c>
      <c r="J91" s="4">
        <v>1</v>
      </c>
      <c r="K91" s="4" t="s">
        <v>60</v>
      </c>
      <c r="L91" s="32" t="s">
        <v>61</v>
      </c>
      <c r="M91" s="4"/>
    </row>
  </sheetData>
  <sortState ref="A2:M94">
    <sortCondition descending="1" ref="J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534"/>
  <sheetViews>
    <sheetView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N270" sqref="A1:N270"/>
    </sheetView>
  </sheetViews>
  <sheetFormatPr defaultRowHeight="12.75"/>
  <cols>
    <col min="1" max="1" width="33.140625" customWidth="1"/>
    <col min="2" max="2" width="21" customWidth="1"/>
    <col min="3" max="3" width="25.140625" customWidth="1"/>
    <col min="4" max="4" width="16.7109375" customWidth="1"/>
    <col min="5" max="5" width="19.7109375" customWidth="1"/>
    <col min="6" max="6" width="14.85546875" customWidth="1"/>
    <col min="7" max="7" width="20.5703125" customWidth="1"/>
    <col min="8" max="8" width="11.28515625" customWidth="1"/>
    <col min="9" max="9" width="15.28515625" customWidth="1"/>
    <col min="10" max="10" width="14.140625" customWidth="1"/>
    <col min="11" max="11" width="11.140625" customWidth="1"/>
    <col min="12" max="12" width="15.28515625" customWidth="1"/>
    <col min="13" max="13" width="28" customWidth="1"/>
    <col min="14" max="14" width="35.7109375" customWidth="1"/>
    <col min="15" max="15" width="17.7109375" customWidth="1"/>
  </cols>
  <sheetData>
    <row r="1" spans="1:15" s="7" customFormat="1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s="7" customFormat="1" hidden="1">
      <c r="A2" s="1" t="s">
        <v>850</v>
      </c>
      <c r="B2" s="1" t="s">
        <v>851</v>
      </c>
      <c r="C2" s="1" t="s">
        <v>316</v>
      </c>
      <c r="D2" s="1" t="s">
        <v>388</v>
      </c>
      <c r="E2" s="1"/>
      <c r="F2" s="1" t="s">
        <v>62</v>
      </c>
      <c r="G2" s="1">
        <v>2</v>
      </c>
      <c r="H2" s="1">
        <v>3</v>
      </c>
      <c r="I2" s="1">
        <v>3</v>
      </c>
      <c r="J2" s="1">
        <v>3</v>
      </c>
      <c r="K2" s="1" t="s">
        <v>99</v>
      </c>
      <c r="L2" s="2">
        <v>44239</v>
      </c>
      <c r="M2" s="1"/>
      <c r="N2" s="1"/>
      <c r="O2" s="1"/>
    </row>
    <row r="3" spans="1:15" s="7" customFormat="1">
      <c r="A3" s="1" t="s">
        <v>117</v>
      </c>
      <c r="B3" s="1" t="s">
        <v>118</v>
      </c>
      <c r="C3" s="1" t="s">
        <v>60</v>
      </c>
      <c r="D3" s="1" t="s">
        <v>61</v>
      </c>
      <c r="E3" s="1" t="s">
        <v>61</v>
      </c>
      <c r="F3" s="1" t="s">
        <v>73</v>
      </c>
      <c r="G3" s="1">
        <v>30</v>
      </c>
      <c r="H3" s="1">
        <v>75</v>
      </c>
      <c r="I3" s="1">
        <v>66</v>
      </c>
      <c r="J3" s="1">
        <v>60</v>
      </c>
      <c r="K3" s="1" t="s">
        <v>60</v>
      </c>
      <c r="L3" s="1">
        <v>1</v>
      </c>
      <c r="M3" s="1"/>
      <c r="N3" s="1"/>
      <c r="O3" s="1"/>
    </row>
    <row r="4" spans="1:15" s="7" customFormat="1" hidden="1">
      <c r="A4" s="1" t="s">
        <v>1118</v>
      </c>
      <c r="B4" s="1" t="s">
        <v>1119</v>
      </c>
      <c r="C4" s="1" t="s">
        <v>206</v>
      </c>
      <c r="D4" s="1" t="s">
        <v>325</v>
      </c>
      <c r="E4" s="1"/>
      <c r="F4" s="1" t="s">
        <v>62</v>
      </c>
      <c r="G4" s="1">
        <v>2</v>
      </c>
      <c r="H4" s="1">
        <v>3</v>
      </c>
      <c r="I4" s="1">
        <v>3</v>
      </c>
      <c r="J4" s="1">
        <v>3</v>
      </c>
      <c r="K4" s="1" t="s">
        <v>99</v>
      </c>
      <c r="L4" s="1" t="s">
        <v>1006</v>
      </c>
      <c r="M4" s="1"/>
      <c r="N4" s="1"/>
      <c r="O4" s="1"/>
    </row>
    <row r="5" spans="1:15" s="7" customFormat="1" hidden="1">
      <c r="A5" s="1" t="s">
        <v>1120</v>
      </c>
      <c r="B5" s="1" t="s">
        <v>1121</v>
      </c>
      <c r="C5" s="1" t="s">
        <v>206</v>
      </c>
      <c r="D5" s="1" t="s">
        <v>325</v>
      </c>
      <c r="E5" s="1"/>
      <c r="F5" s="1" t="s">
        <v>62</v>
      </c>
      <c r="G5" s="1">
        <v>4</v>
      </c>
      <c r="H5" s="1">
        <v>7</v>
      </c>
      <c r="I5" s="1">
        <v>6</v>
      </c>
      <c r="J5" s="1">
        <v>6</v>
      </c>
      <c r="K5" s="1" t="s">
        <v>99</v>
      </c>
      <c r="L5" s="2">
        <v>44216</v>
      </c>
      <c r="M5" s="1"/>
      <c r="N5" s="1"/>
      <c r="O5" s="1"/>
    </row>
    <row r="6" spans="1:15" s="7" customFormat="1" hidden="1">
      <c r="A6" s="1" t="s">
        <v>163</v>
      </c>
      <c r="B6" s="1" t="s">
        <v>164</v>
      </c>
      <c r="C6" s="1" t="s">
        <v>165</v>
      </c>
      <c r="D6" s="1" t="s">
        <v>18</v>
      </c>
      <c r="E6" s="1" t="s">
        <v>61</v>
      </c>
      <c r="F6" s="1" t="s">
        <v>20</v>
      </c>
      <c r="G6" s="1">
        <v>10</v>
      </c>
      <c r="H6" s="1">
        <v>18</v>
      </c>
      <c r="I6" s="1">
        <v>16</v>
      </c>
      <c r="J6" s="1">
        <v>16</v>
      </c>
      <c r="K6" s="1" t="s">
        <v>99</v>
      </c>
      <c r="L6" s="1">
        <v>1</v>
      </c>
      <c r="M6" s="1"/>
      <c r="N6" s="1"/>
      <c r="O6" s="1"/>
    </row>
    <row r="7" spans="1:15" s="7" customFormat="1" hidden="1">
      <c r="A7" s="1" t="s">
        <v>166</v>
      </c>
      <c r="B7" s="1" t="s">
        <v>167</v>
      </c>
      <c r="C7" s="1" t="s">
        <v>165</v>
      </c>
      <c r="D7" s="1" t="s">
        <v>18</v>
      </c>
      <c r="E7" s="1" t="s">
        <v>61</v>
      </c>
      <c r="F7" s="1" t="s">
        <v>73</v>
      </c>
      <c r="G7" s="1" t="s">
        <v>168</v>
      </c>
      <c r="H7" s="1">
        <v>37</v>
      </c>
      <c r="I7" s="1">
        <v>34</v>
      </c>
      <c r="J7" s="1">
        <v>34</v>
      </c>
      <c r="K7" s="1" t="s">
        <v>99</v>
      </c>
      <c r="L7" s="1">
        <v>1</v>
      </c>
      <c r="M7" s="1"/>
      <c r="N7" s="1"/>
      <c r="O7" s="1"/>
    </row>
    <row r="8" spans="1:15" s="7" customFormat="1" hidden="1">
      <c r="A8" s="1" t="s">
        <v>338</v>
      </c>
      <c r="B8" s="1" t="s">
        <v>339</v>
      </c>
      <c r="C8" s="1" t="s">
        <v>191</v>
      </c>
      <c r="D8" s="1" t="s">
        <v>61</v>
      </c>
      <c r="E8" s="1"/>
      <c r="F8" s="1" t="s">
        <v>73</v>
      </c>
      <c r="G8" s="1">
        <v>11</v>
      </c>
      <c r="H8" s="1">
        <v>21</v>
      </c>
      <c r="I8" s="1">
        <v>16</v>
      </c>
      <c r="J8" s="1">
        <v>16</v>
      </c>
      <c r="K8" s="1"/>
      <c r="L8" s="1">
        <v>1</v>
      </c>
      <c r="M8" s="1"/>
      <c r="N8" s="1"/>
      <c r="O8" s="1"/>
    </row>
    <row r="9" spans="1:15" s="7" customFormat="1" hidden="1">
      <c r="A9" s="1" t="s">
        <v>175</v>
      </c>
      <c r="B9" s="1" t="s">
        <v>176</v>
      </c>
      <c r="C9" s="1" t="s">
        <v>177</v>
      </c>
      <c r="D9" s="1" t="s">
        <v>18</v>
      </c>
      <c r="E9" s="1" t="s">
        <v>61</v>
      </c>
      <c r="F9" s="1" t="s">
        <v>20</v>
      </c>
      <c r="G9" s="1">
        <v>4</v>
      </c>
      <c r="H9" s="1">
        <v>4</v>
      </c>
      <c r="I9" s="1">
        <v>6</v>
      </c>
      <c r="J9" s="1">
        <v>6</v>
      </c>
      <c r="K9" s="1" t="s">
        <v>99</v>
      </c>
      <c r="L9" s="1" t="s">
        <v>57</v>
      </c>
      <c r="M9" s="1"/>
      <c r="N9" s="1"/>
      <c r="O9" s="1"/>
    </row>
    <row r="10" spans="1:15" s="7" customFormat="1" hidden="1">
      <c r="A10" s="1" t="s">
        <v>389</v>
      </c>
      <c r="B10" s="1" t="s">
        <v>390</v>
      </c>
      <c r="C10" s="1" t="s">
        <v>239</v>
      </c>
      <c r="D10" s="1" t="s">
        <v>391</v>
      </c>
      <c r="E10" s="1" t="s">
        <v>392</v>
      </c>
      <c r="F10" s="1" t="s">
        <v>20</v>
      </c>
      <c r="G10" s="1">
        <v>2</v>
      </c>
      <c r="H10" s="1">
        <v>3</v>
      </c>
      <c r="I10" s="1">
        <v>3</v>
      </c>
      <c r="J10" s="1">
        <v>3</v>
      </c>
      <c r="K10" s="1" t="s">
        <v>393</v>
      </c>
      <c r="L10" s="1" t="s">
        <v>140</v>
      </c>
      <c r="M10" s="1"/>
      <c r="N10" s="1"/>
      <c r="O10" s="1"/>
    </row>
    <row r="11" spans="1:15" s="7" customFormat="1" hidden="1">
      <c r="A11" s="1" t="s">
        <v>680</v>
      </c>
      <c r="B11" s="1" t="s">
        <v>681</v>
      </c>
      <c r="C11" s="1" t="s">
        <v>239</v>
      </c>
      <c r="D11" s="1" t="s">
        <v>412</v>
      </c>
      <c r="E11" s="1"/>
      <c r="F11" s="1" t="s">
        <v>62</v>
      </c>
      <c r="G11" s="1">
        <v>5</v>
      </c>
      <c r="H11" s="1">
        <v>5</v>
      </c>
      <c r="I11" s="1">
        <v>6</v>
      </c>
      <c r="J11" s="1">
        <v>6</v>
      </c>
      <c r="K11" s="1"/>
      <c r="L11" s="1"/>
      <c r="M11" s="1"/>
      <c r="N11" s="1"/>
      <c r="O11" s="1"/>
    </row>
    <row r="12" spans="1:15" s="7" customFormat="1" ht="25.5" hidden="1">
      <c r="A12" s="1" t="s">
        <v>603</v>
      </c>
      <c r="B12" s="1" t="s">
        <v>604</v>
      </c>
      <c r="C12" s="1" t="s">
        <v>305</v>
      </c>
      <c r="D12" s="1" t="s">
        <v>605</v>
      </c>
      <c r="E12" s="1"/>
      <c r="F12" s="1" t="s">
        <v>207</v>
      </c>
      <c r="G12" s="1">
        <v>0.1</v>
      </c>
      <c r="H12" s="1">
        <v>0.33</v>
      </c>
      <c r="I12" s="1">
        <v>0.25</v>
      </c>
      <c r="J12" s="1">
        <v>0.25</v>
      </c>
      <c r="K12" s="1" t="s">
        <v>606</v>
      </c>
      <c r="L12" s="1" t="s">
        <v>607</v>
      </c>
      <c r="M12" s="1"/>
      <c r="N12" s="1"/>
      <c r="O12" s="1"/>
    </row>
    <row r="13" spans="1:15" s="7" customFormat="1" hidden="1">
      <c r="A13" s="1" t="s">
        <v>697</v>
      </c>
      <c r="B13" s="1" t="s">
        <v>698</v>
      </c>
      <c r="C13" s="1" t="s">
        <v>305</v>
      </c>
      <c r="D13" s="1" t="s">
        <v>699</v>
      </c>
      <c r="E13" s="1"/>
      <c r="F13" s="1" t="s">
        <v>20</v>
      </c>
      <c r="G13" s="1">
        <v>2</v>
      </c>
      <c r="H13" s="1">
        <v>4</v>
      </c>
      <c r="I13" s="1">
        <v>4</v>
      </c>
      <c r="J13" s="1">
        <v>4</v>
      </c>
      <c r="K13" s="1"/>
      <c r="L13" s="1"/>
      <c r="M13" s="1"/>
      <c r="N13" s="1"/>
      <c r="O13" s="1"/>
    </row>
    <row r="14" spans="1:15" s="7" customFormat="1" hidden="1">
      <c r="A14" s="1" t="s">
        <v>323</v>
      </c>
      <c r="B14" s="1" t="s">
        <v>324</v>
      </c>
      <c r="C14" s="1" t="s">
        <v>305</v>
      </c>
      <c r="D14" s="1" t="s">
        <v>18</v>
      </c>
      <c r="E14" s="1" t="s">
        <v>325</v>
      </c>
      <c r="F14" s="1" t="s">
        <v>20</v>
      </c>
      <c r="G14" s="1">
        <v>3</v>
      </c>
      <c r="H14" s="1">
        <v>5</v>
      </c>
      <c r="I14" s="1">
        <v>6</v>
      </c>
      <c r="J14" s="1">
        <v>6</v>
      </c>
      <c r="K14" s="1"/>
      <c r="L14" s="1">
        <v>1</v>
      </c>
      <c r="M14" s="1"/>
      <c r="N14" s="1"/>
      <c r="O14" s="1"/>
    </row>
    <row r="15" spans="1:15" s="7" customFormat="1" hidden="1">
      <c r="A15" s="1" t="s">
        <v>326</v>
      </c>
      <c r="B15" s="1" t="s">
        <v>327</v>
      </c>
      <c r="C15" s="1" t="s">
        <v>305</v>
      </c>
      <c r="D15" s="1" t="s">
        <v>18</v>
      </c>
      <c r="E15" s="1" t="s">
        <v>325</v>
      </c>
      <c r="F15" s="1" t="s">
        <v>20</v>
      </c>
      <c r="G15" s="1" t="s">
        <v>194</v>
      </c>
      <c r="H15" s="1">
        <v>8</v>
      </c>
      <c r="I15" s="1">
        <v>9</v>
      </c>
      <c r="J15" s="1">
        <v>9</v>
      </c>
      <c r="K15" s="1"/>
      <c r="L15" s="1">
        <v>1</v>
      </c>
      <c r="M15" s="1"/>
      <c r="N15" s="1"/>
      <c r="O15" s="1"/>
    </row>
    <row r="16" spans="1:15" s="7" customFormat="1" ht="25.5" hidden="1">
      <c r="A16" s="1" t="s">
        <v>394</v>
      </c>
      <c r="B16" s="1" t="s">
        <v>395</v>
      </c>
      <c r="C16" s="1" t="s">
        <v>305</v>
      </c>
      <c r="D16" s="1" t="s">
        <v>396</v>
      </c>
      <c r="E16" s="1"/>
      <c r="F16" s="1" t="s">
        <v>62</v>
      </c>
      <c r="G16" s="1">
        <v>0.5</v>
      </c>
      <c r="H16" s="1">
        <v>1</v>
      </c>
      <c r="I16" s="1">
        <v>1</v>
      </c>
      <c r="J16" s="1">
        <v>1</v>
      </c>
      <c r="K16" s="1" t="s">
        <v>393</v>
      </c>
      <c r="L16" s="1" t="s">
        <v>201</v>
      </c>
      <c r="M16" s="1"/>
      <c r="N16" s="1"/>
      <c r="O16" s="1"/>
    </row>
    <row r="17" spans="1:15" s="7" customFormat="1" hidden="1">
      <c r="A17" s="1" t="s">
        <v>340</v>
      </c>
      <c r="B17" s="1" t="s">
        <v>341</v>
      </c>
      <c r="C17" s="1" t="s">
        <v>191</v>
      </c>
      <c r="D17" s="1" t="s">
        <v>61</v>
      </c>
      <c r="E17" s="1"/>
      <c r="F17" s="1" t="s">
        <v>20</v>
      </c>
      <c r="G17" s="1">
        <v>7</v>
      </c>
      <c r="H17" s="1">
        <v>12</v>
      </c>
      <c r="I17" s="1">
        <v>9</v>
      </c>
      <c r="J17" s="1">
        <v>9</v>
      </c>
      <c r="K17" s="1"/>
      <c r="L17" s="1" t="s">
        <v>342</v>
      </c>
      <c r="M17" s="1"/>
      <c r="N17" s="1"/>
      <c r="O17" s="1"/>
    </row>
    <row r="18" spans="1:15" s="7" customFormat="1" ht="25.5" hidden="1">
      <c r="A18" s="1" t="s">
        <v>804</v>
      </c>
      <c r="B18" s="1" t="s">
        <v>805</v>
      </c>
      <c r="C18" s="1" t="s">
        <v>302</v>
      </c>
      <c r="D18" s="1" t="s">
        <v>388</v>
      </c>
      <c r="E18" s="1"/>
      <c r="F18" s="1" t="s">
        <v>62</v>
      </c>
      <c r="G18" s="1">
        <v>3</v>
      </c>
      <c r="H18" s="1">
        <v>3</v>
      </c>
      <c r="I18" s="1">
        <v>5</v>
      </c>
      <c r="J18" s="1">
        <v>5</v>
      </c>
      <c r="K18" s="1" t="s">
        <v>806</v>
      </c>
      <c r="L18" s="2">
        <v>44206</v>
      </c>
      <c r="M18" s="1"/>
      <c r="N18" s="1"/>
      <c r="O18" s="1"/>
    </row>
    <row r="19" spans="1:15" s="7" customFormat="1" ht="25.5" hidden="1">
      <c r="A19" s="1" t="s">
        <v>807</v>
      </c>
      <c r="B19" s="1" t="s">
        <v>808</v>
      </c>
      <c r="C19" s="1" t="s">
        <v>302</v>
      </c>
      <c r="D19" s="1" t="s">
        <v>388</v>
      </c>
      <c r="E19" s="1"/>
      <c r="F19" s="1" t="s">
        <v>20</v>
      </c>
      <c r="G19" s="1" t="s">
        <v>82</v>
      </c>
      <c r="H19" s="1">
        <v>6</v>
      </c>
      <c r="I19" s="1">
        <v>10</v>
      </c>
      <c r="J19" s="1">
        <v>10</v>
      </c>
      <c r="K19" s="1" t="s">
        <v>806</v>
      </c>
      <c r="L19" s="2">
        <v>44206</v>
      </c>
      <c r="M19" s="1"/>
      <c r="N19" s="1"/>
      <c r="O19" s="1"/>
    </row>
    <row r="20" spans="1:15" s="7" customFormat="1" ht="25.5" hidden="1">
      <c r="A20" s="1" t="s">
        <v>809</v>
      </c>
      <c r="B20" s="1" t="s">
        <v>810</v>
      </c>
      <c r="C20" s="1" t="s">
        <v>302</v>
      </c>
      <c r="D20" s="1" t="s">
        <v>388</v>
      </c>
      <c r="E20" s="1"/>
      <c r="F20" s="1" t="s">
        <v>20</v>
      </c>
      <c r="G20" s="1" t="s">
        <v>82</v>
      </c>
      <c r="H20" s="1">
        <v>6</v>
      </c>
      <c r="I20" s="1">
        <v>10</v>
      </c>
      <c r="J20" s="1">
        <v>10</v>
      </c>
      <c r="K20" s="1" t="s">
        <v>806</v>
      </c>
      <c r="L20" s="1">
        <v>1</v>
      </c>
      <c r="M20" s="1"/>
      <c r="N20" s="1"/>
      <c r="O20" s="1"/>
    </row>
    <row r="21" spans="1:15" s="7" customFormat="1" ht="25.5" hidden="1">
      <c r="A21" s="1" t="s">
        <v>811</v>
      </c>
      <c r="B21" s="1" t="s">
        <v>812</v>
      </c>
      <c r="C21" s="1" t="s">
        <v>302</v>
      </c>
      <c r="D21" s="1" t="s">
        <v>388</v>
      </c>
      <c r="E21" s="1"/>
      <c r="F21" s="1" t="s">
        <v>20</v>
      </c>
      <c r="G21" s="1" t="s">
        <v>82</v>
      </c>
      <c r="H21" s="1">
        <v>14</v>
      </c>
      <c r="I21" s="1">
        <v>15</v>
      </c>
      <c r="J21" s="1">
        <v>15</v>
      </c>
      <c r="K21" s="1" t="s">
        <v>806</v>
      </c>
      <c r="L21" s="1">
        <v>1</v>
      </c>
      <c r="M21" s="1"/>
      <c r="N21" s="1"/>
      <c r="O21" s="1"/>
    </row>
    <row r="22" spans="1:15" s="7" customFormat="1" hidden="1">
      <c r="A22" s="1" t="s">
        <v>400</v>
      </c>
      <c r="B22" s="1" t="s">
        <v>401</v>
      </c>
      <c r="C22" s="1" t="s">
        <v>206</v>
      </c>
      <c r="D22" s="1" t="s">
        <v>388</v>
      </c>
      <c r="E22" s="1" t="s">
        <v>111</v>
      </c>
      <c r="F22" s="1" t="s">
        <v>62</v>
      </c>
      <c r="G22" s="1">
        <v>5</v>
      </c>
      <c r="H22" s="1">
        <v>9</v>
      </c>
      <c r="I22" s="1">
        <v>8</v>
      </c>
      <c r="J22" s="1">
        <v>8</v>
      </c>
      <c r="K22" s="1" t="s">
        <v>393</v>
      </c>
      <c r="L22" s="1" t="s">
        <v>399</v>
      </c>
      <c r="M22" s="1" t="s">
        <v>402</v>
      </c>
      <c r="N22" s="1"/>
      <c r="O22" s="1"/>
    </row>
    <row r="23" spans="1:15" s="7" customFormat="1" hidden="1">
      <c r="A23" s="1" t="s">
        <v>1139</v>
      </c>
      <c r="B23" s="1" t="s">
        <v>1140</v>
      </c>
      <c r="C23" s="1" t="s">
        <v>239</v>
      </c>
      <c r="D23" s="1" t="s">
        <v>1141</v>
      </c>
      <c r="E23" s="1" t="s">
        <v>1142</v>
      </c>
      <c r="F23" s="1" t="s">
        <v>62</v>
      </c>
      <c r="G23" s="1">
        <v>4</v>
      </c>
      <c r="H23" s="1">
        <v>5</v>
      </c>
      <c r="I23" s="1">
        <v>4</v>
      </c>
      <c r="J23" s="1">
        <v>4</v>
      </c>
      <c r="K23" s="1" t="s">
        <v>393</v>
      </c>
      <c r="L23" s="2">
        <v>44235</v>
      </c>
      <c r="M23" s="1"/>
      <c r="N23" s="1"/>
      <c r="O23" s="1"/>
    </row>
    <row r="24" spans="1:15" s="7" customFormat="1" hidden="1">
      <c r="A24" s="1" t="s">
        <v>448</v>
      </c>
      <c r="B24" s="1" t="s">
        <v>449</v>
      </c>
      <c r="C24" s="1" t="s">
        <v>436</v>
      </c>
      <c r="D24" s="1" t="s">
        <v>61</v>
      </c>
      <c r="E24" s="1"/>
      <c r="F24" s="12" t="s">
        <v>20</v>
      </c>
      <c r="G24" s="1" t="s">
        <v>82</v>
      </c>
      <c r="H24" s="1">
        <v>7</v>
      </c>
      <c r="I24" s="1">
        <v>8</v>
      </c>
      <c r="J24" s="1">
        <v>8</v>
      </c>
      <c r="K24" s="1"/>
      <c r="L24" s="1" t="s">
        <v>116</v>
      </c>
      <c r="M24" s="1"/>
      <c r="N24" s="1"/>
      <c r="O24" s="1"/>
    </row>
    <row r="25" spans="1:15" s="7" customFormat="1" hidden="1">
      <c r="A25" s="12" t="s">
        <v>1634</v>
      </c>
      <c r="B25" s="12" t="s">
        <v>1635</v>
      </c>
      <c r="C25" s="1" t="s">
        <v>436</v>
      </c>
      <c r="D25" s="1" t="s">
        <v>61</v>
      </c>
      <c r="E25" s="1"/>
      <c r="F25" s="12" t="s">
        <v>73</v>
      </c>
      <c r="G25" s="1"/>
      <c r="H25" s="1">
        <v>9</v>
      </c>
      <c r="I25" s="1">
        <v>10</v>
      </c>
      <c r="J25" s="1">
        <v>10</v>
      </c>
      <c r="K25" s="1" t="s">
        <v>99</v>
      </c>
      <c r="L25" s="1" t="s">
        <v>116</v>
      </c>
      <c r="M25" s="1"/>
      <c r="N25" s="1"/>
      <c r="O25" s="1"/>
    </row>
    <row r="26" spans="1:15" s="7" customFormat="1" hidden="1">
      <c r="A26" s="1" t="s">
        <v>386</v>
      </c>
      <c r="B26" s="1" t="s">
        <v>387</v>
      </c>
      <c r="C26" s="1" t="s">
        <v>206</v>
      </c>
      <c r="D26" s="1" t="s">
        <v>388</v>
      </c>
      <c r="E26" s="1"/>
      <c r="F26" s="1" t="s">
        <v>62</v>
      </c>
      <c r="G26" s="1">
        <v>7</v>
      </c>
      <c r="H26" s="1">
        <v>13</v>
      </c>
      <c r="I26" s="1">
        <v>12</v>
      </c>
      <c r="J26" s="1">
        <v>12</v>
      </c>
      <c r="K26" s="1" t="s">
        <v>99</v>
      </c>
      <c r="L26" s="2">
        <v>44206</v>
      </c>
      <c r="M26" s="1"/>
      <c r="N26" s="1"/>
      <c r="O26" s="1"/>
    </row>
    <row r="27" spans="1:15" s="7" customFormat="1" ht="25.5" hidden="1">
      <c r="A27" s="1" t="s">
        <v>708</v>
      </c>
      <c r="B27" s="1" t="s">
        <v>709</v>
      </c>
      <c r="C27" s="1" t="s">
        <v>239</v>
      </c>
      <c r="D27" s="1" t="s">
        <v>605</v>
      </c>
      <c r="E27" s="1"/>
      <c r="F27" s="1" t="s">
        <v>73</v>
      </c>
      <c r="G27" s="1">
        <v>7</v>
      </c>
      <c r="H27" s="1">
        <v>8</v>
      </c>
      <c r="I27" s="1">
        <v>9</v>
      </c>
      <c r="J27" s="1">
        <v>9</v>
      </c>
      <c r="K27" s="1" t="s">
        <v>393</v>
      </c>
      <c r="L27" s="2">
        <v>44201</v>
      </c>
      <c r="M27" s="1"/>
      <c r="N27" s="1"/>
      <c r="O27" s="1"/>
    </row>
    <row r="28" spans="1:15" s="7" customFormat="1" ht="25.5" hidden="1">
      <c r="A28" s="1" t="s">
        <v>710</v>
      </c>
      <c r="B28" s="1" t="s">
        <v>711</v>
      </c>
      <c r="C28" s="1" t="s">
        <v>239</v>
      </c>
      <c r="D28" s="1" t="s">
        <v>605</v>
      </c>
      <c r="E28" s="1"/>
      <c r="F28" s="1" t="s">
        <v>73</v>
      </c>
      <c r="G28" s="1" t="s">
        <v>82</v>
      </c>
      <c r="H28" s="1">
        <v>11</v>
      </c>
      <c r="I28" s="1">
        <v>12</v>
      </c>
      <c r="J28" s="1">
        <v>12</v>
      </c>
      <c r="K28" s="1" t="s">
        <v>393</v>
      </c>
      <c r="L28" s="1" t="s">
        <v>345</v>
      </c>
      <c r="M28" s="1"/>
      <c r="N28" s="1"/>
      <c r="O28" s="1"/>
    </row>
    <row r="29" spans="1:15" s="7" customFormat="1" hidden="1">
      <c r="A29" s="1" t="s">
        <v>343</v>
      </c>
      <c r="B29" s="1" t="s">
        <v>344</v>
      </c>
      <c r="C29" s="1" t="s">
        <v>191</v>
      </c>
      <c r="D29" s="1" t="s">
        <v>61</v>
      </c>
      <c r="E29" s="1"/>
      <c r="F29" s="1" t="s">
        <v>20</v>
      </c>
      <c r="G29" s="1">
        <v>8</v>
      </c>
      <c r="H29" s="1">
        <v>16</v>
      </c>
      <c r="I29" s="1">
        <v>12</v>
      </c>
      <c r="J29" s="1">
        <v>12</v>
      </c>
      <c r="K29" s="1"/>
      <c r="L29" s="1">
        <v>1</v>
      </c>
      <c r="M29" s="1"/>
      <c r="N29" s="1"/>
      <c r="O29" s="1"/>
    </row>
    <row r="30" spans="1:15" s="7" customFormat="1" hidden="1">
      <c r="A30" s="1" t="s">
        <v>782</v>
      </c>
      <c r="B30" s="1" t="s">
        <v>783</v>
      </c>
      <c r="C30" s="1" t="s">
        <v>784</v>
      </c>
      <c r="D30" s="1" t="s">
        <v>227</v>
      </c>
      <c r="E30" s="1"/>
      <c r="F30" s="1" t="s">
        <v>73</v>
      </c>
      <c r="G30" s="1">
        <v>7</v>
      </c>
      <c r="H30" s="1">
        <v>8</v>
      </c>
      <c r="I30" s="1">
        <v>2</v>
      </c>
      <c r="J30" s="1">
        <v>6</v>
      </c>
      <c r="K30" s="1" t="s">
        <v>785</v>
      </c>
      <c r="L30" s="1" t="s">
        <v>213</v>
      </c>
      <c r="M30" s="1"/>
      <c r="N30" s="1"/>
      <c r="O30" s="1"/>
    </row>
    <row r="31" spans="1:15" s="7" customFormat="1" ht="25.5" hidden="1">
      <c r="A31" s="1" t="s">
        <v>210</v>
      </c>
      <c r="B31" s="1" t="s">
        <v>211</v>
      </c>
      <c r="C31" s="1" t="s">
        <v>206</v>
      </c>
      <c r="D31" s="1" t="s">
        <v>18</v>
      </c>
      <c r="E31" s="1" t="s">
        <v>212</v>
      </c>
      <c r="F31" s="1" t="s">
        <v>62</v>
      </c>
      <c r="G31" s="1">
        <v>1</v>
      </c>
      <c r="H31" s="1">
        <v>2</v>
      </c>
      <c r="I31" s="1">
        <v>2</v>
      </c>
      <c r="J31" s="1">
        <v>2</v>
      </c>
      <c r="K31" s="1"/>
      <c r="L31" s="1" t="s">
        <v>116</v>
      </c>
      <c r="M31" s="1"/>
      <c r="N31" s="1"/>
      <c r="O31" s="1"/>
    </row>
    <row r="32" spans="1:15" s="7" customFormat="1" hidden="1">
      <c r="A32" s="1" t="s">
        <v>450</v>
      </c>
      <c r="B32" s="1" t="s">
        <v>451</v>
      </c>
      <c r="C32" s="1" t="s">
        <v>447</v>
      </c>
      <c r="D32" s="1" t="s">
        <v>61</v>
      </c>
      <c r="E32" s="1"/>
      <c r="F32" s="1" t="s">
        <v>73</v>
      </c>
      <c r="G32" s="1" t="s">
        <v>82</v>
      </c>
      <c r="H32" s="1">
        <v>3</v>
      </c>
      <c r="I32" s="1">
        <v>4</v>
      </c>
      <c r="J32" s="1">
        <v>4</v>
      </c>
      <c r="K32" s="1" t="s">
        <v>452</v>
      </c>
      <c r="L32" s="1"/>
      <c r="M32" s="1"/>
      <c r="N32" s="1"/>
      <c r="O32" s="1"/>
    </row>
    <row r="33" spans="1:15" s="7" customFormat="1" ht="25.5" hidden="1">
      <c r="A33" s="1" t="s">
        <v>718</v>
      </c>
      <c r="B33" s="1" t="s">
        <v>719</v>
      </c>
      <c r="C33" s="1" t="s">
        <v>720</v>
      </c>
      <c r="D33" s="1" t="s">
        <v>61</v>
      </c>
      <c r="E33" s="1" t="s">
        <v>40</v>
      </c>
      <c r="F33" s="1" t="s">
        <v>73</v>
      </c>
      <c r="G33" s="1">
        <v>3</v>
      </c>
      <c r="H33" s="1">
        <v>5</v>
      </c>
      <c r="I33" s="1">
        <v>4</v>
      </c>
      <c r="J33" s="1">
        <v>4</v>
      </c>
      <c r="K33" s="1" t="s">
        <v>393</v>
      </c>
      <c r="L33" s="1"/>
      <c r="M33" s="1"/>
      <c r="N33" s="1"/>
      <c r="O33" s="1"/>
    </row>
    <row r="34" spans="1:15" s="7" customFormat="1" ht="25.5" hidden="1">
      <c r="A34" s="1" t="s">
        <v>721</v>
      </c>
      <c r="B34" s="1" t="s">
        <v>722</v>
      </c>
      <c r="C34" s="1" t="s">
        <v>723</v>
      </c>
      <c r="D34" s="1" t="s">
        <v>61</v>
      </c>
      <c r="E34" s="1"/>
      <c r="F34" s="1" t="s">
        <v>73</v>
      </c>
      <c r="G34" s="1">
        <v>2</v>
      </c>
      <c r="H34" s="1">
        <v>5</v>
      </c>
      <c r="I34" s="1">
        <v>3</v>
      </c>
      <c r="J34" s="1">
        <v>3</v>
      </c>
      <c r="K34" s="1"/>
      <c r="L34" s="1"/>
      <c r="M34" s="1"/>
      <c r="N34" s="1"/>
      <c r="O34" s="1"/>
    </row>
    <row r="35" spans="1:15" s="7" customFormat="1" hidden="1">
      <c r="A35" s="1" t="s">
        <v>724</v>
      </c>
      <c r="B35" s="1" t="s">
        <v>725</v>
      </c>
      <c r="C35" s="1" t="s">
        <v>687</v>
      </c>
      <c r="D35" s="1" t="s">
        <v>61</v>
      </c>
      <c r="E35" s="1" t="s">
        <v>32</v>
      </c>
      <c r="F35" s="1" t="s">
        <v>73</v>
      </c>
      <c r="G35" s="1">
        <v>7</v>
      </c>
      <c r="H35" s="1">
        <v>9</v>
      </c>
      <c r="I35" s="1">
        <v>8</v>
      </c>
      <c r="J35" s="1">
        <v>8</v>
      </c>
      <c r="K35" s="1"/>
      <c r="L35" s="1">
        <v>1</v>
      </c>
      <c r="M35" s="1"/>
      <c r="N35" s="1"/>
      <c r="O35" s="1"/>
    </row>
    <row r="36" spans="1:15" s="7" customFormat="1" hidden="1">
      <c r="A36" s="1" t="s">
        <v>895</v>
      </c>
      <c r="B36" s="1" t="s">
        <v>896</v>
      </c>
      <c r="C36" s="1" t="s">
        <v>316</v>
      </c>
      <c r="D36" s="1" t="s">
        <v>892</v>
      </c>
      <c r="E36" s="1" t="s">
        <v>893</v>
      </c>
      <c r="F36" s="1" t="s">
        <v>20</v>
      </c>
      <c r="G36" s="1" t="s">
        <v>82</v>
      </c>
      <c r="H36" s="1">
        <v>13</v>
      </c>
      <c r="I36" s="1">
        <v>12</v>
      </c>
      <c r="J36" s="1">
        <v>12</v>
      </c>
      <c r="K36" s="1" t="s">
        <v>99</v>
      </c>
      <c r="L36" s="1">
        <v>1</v>
      </c>
      <c r="M36" s="1"/>
      <c r="N36" s="1"/>
      <c r="O36" s="1"/>
    </row>
    <row r="37" spans="1:15" s="7" customFormat="1" hidden="1">
      <c r="A37" s="1" t="s">
        <v>897</v>
      </c>
      <c r="B37" s="1" t="s">
        <v>898</v>
      </c>
      <c r="C37" s="1" t="s">
        <v>316</v>
      </c>
      <c r="D37" s="1" t="s">
        <v>892</v>
      </c>
      <c r="E37" s="1" t="s">
        <v>893</v>
      </c>
      <c r="F37" s="1" t="s">
        <v>20</v>
      </c>
      <c r="G37" s="1" t="s">
        <v>82</v>
      </c>
      <c r="H37" s="1">
        <v>14</v>
      </c>
      <c r="I37" s="1">
        <v>12</v>
      </c>
      <c r="J37" s="1">
        <v>12</v>
      </c>
      <c r="K37" s="1" t="s">
        <v>99</v>
      </c>
      <c r="L37" s="1">
        <v>1</v>
      </c>
      <c r="M37" s="1" t="s">
        <v>1235</v>
      </c>
      <c r="N37" s="1"/>
      <c r="O37" s="1"/>
    </row>
    <row r="38" spans="1:15" s="7" customFormat="1">
      <c r="A38" s="1" t="s">
        <v>1212</v>
      </c>
      <c r="B38" s="1" t="s">
        <v>1213</v>
      </c>
      <c r="C38" s="1" t="s">
        <v>60</v>
      </c>
      <c r="D38" s="1" t="s">
        <v>61</v>
      </c>
      <c r="E38" s="1"/>
      <c r="F38" s="1" t="s">
        <v>20</v>
      </c>
      <c r="G38" s="1" t="s">
        <v>82</v>
      </c>
      <c r="H38" s="1">
        <v>55</v>
      </c>
      <c r="I38" s="1">
        <v>50</v>
      </c>
      <c r="J38" s="1">
        <v>50</v>
      </c>
      <c r="K38" s="1" t="s">
        <v>60</v>
      </c>
      <c r="L38" s="1" t="s">
        <v>116</v>
      </c>
      <c r="M38" s="1"/>
      <c r="N38" s="1"/>
      <c r="O38" s="1"/>
    </row>
    <row r="39" spans="1:15" s="7" customFormat="1" hidden="1">
      <c r="A39" s="1" t="s">
        <v>189</v>
      </c>
      <c r="B39" s="1" t="s">
        <v>190</v>
      </c>
      <c r="C39" s="1" t="s">
        <v>191</v>
      </c>
      <c r="D39" s="1" t="s">
        <v>18</v>
      </c>
      <c r="E39" s="1" t="s">
        <v>61</v>
      </c>
      <c r="F39" s="1" t="s">
        <v>73</v>
      </c>
      <c r="G39" s="1">
        <v>9</v>
      </c>
      <c r="H39" s="1">
        <v>16</v>
      </c>
      <c r="I39" s="1">
        <v>12</v>
      </c>
      <c r="J39" s="1">
        <v>12</v>
      </c>
      <c r="K39" s="1" t="s">
        <v>99</v>
      </c>
      <c r="L39" s="1" t="s">
        <v>173</v>
      </c>
      <c r="M39" s="1"/>
      <c r="N39" s="1"/>
      <c r="O39" s="1"/>
    </row>
    <row r="40" spans="1:15" s="7" customFormat="1" hidden="1">
      <c r="A40" s="1" t="s">
        <v>346</v>
      </c>
      <c r="B40" s="1" t="s">
        <v>347</v>
      </c>
      <c r="C40" s="1" t="s">
        <v>191</v>
      </c>
      <c r="D40" s="1" t="s">
        <v>61</v>
      </c>
      <c r="E40" s="1"/>
      <c r="F40" s="1" t="s">
        <v>20</v>
      </c>
      <c r="G40" s="1">
        <v>6</v>
      </c>
      <c r="H40" s="1">
        <v>8</v>
      </c>
      <c r="I40" s="1">
        <v>6</v>
      </c>
      <c r="J40" s="1">
        <v>6</v>
      </c>
      <c r="K40" s="1"/>
      <c r="L40" s="1">
        <v>1</v>
      </c>
      <c r="M40" s="1"/>
      <c r="N40" s="1"/>
      <c r="O40" s="1"/>
    </row>
    <row r="41" spans="1:15" s="7" customFormat="1" hidden="1">
      <c r="A41" s="1" t="s">
        <v>273</v>
      </c>
      <c r="B41" s="1" t="s">
        <v>274</v>
      </c>
      <c r="C41" s="1" t="s">
        <v>275</v>
      </c>
      <c r="D41" s="1" t="s">
        <v>18</v>
      </c>
      <c r="E41" s="1" t="s">
        <v>61</v>
      </c>
      <c r="F41" s="1" t="s">
        <v>20</v>
      </c>
      <c r="G41" s="1">
        <v>4</v>
      </c>
      <c r="H41" s="1">
        <v>5</v>
      </c>
      <c r="I41" s="1">
        <v>6</v>
      </c>
      <c r="J41" s="1">
        <v>6</v>
      </c>
      <c r="K41" s="1" t="s">
        <v>99</v>
      </c>
      <c r="L41" s="1" t="s">
        <v>607</v>
      </c>
      <c r="M41" s="1" t="s">
        <v>658</v>
      </c>
      <c r="N41" s="1"/>
      <c r="O41" s="1"/>
    </row>
    <row r="42" spans="1:15" s="7" customFormat="1" hidden="1">
      <c r="A42" s="1" t="s">
        <v>653</v>
      </c>
      <c r="B42" s="1" t="s">
        <v>654</v>
      </c>
      <c r="C42" s="1" t="s">
        <v>305</v>
      </c>
      <c r="D42" s="1" t="s">
        <v>61</v>
      </c>
      <c r="E42" s="1"/>
      <c r="F42" s="1" t="s">
        <v>207</v>
      </c>
      <c r="G42" s="1" t="s">
        <v>655</v>
      </c>
      <c r="H42" s="1" t="s">
        <v>656</v>
      </c>
      <c r="I42" s="1" t="s">
        <v>657</v>
      </c>
      <c r="J42" s="1">
        <v>1</v>
      </c>
      <c r="K42" s="1" t="s">
        <v>606</v>
      </c>
      <c r="L42" s="1">
        <v>1</v>
      </c>
      <c r="M42" s="1"/>
      <c r="N42" s="1"/>
      <c r="O42" s="1"/>
    </row>
    <row r="43" spans="1:15" s="7" customFormat="1" hidden="1">
      <c r="A43" s="1" t="s">
        <v>789</v>
      </c>
      <c r="B43" s="1" t="s">
        <v>790</v>
      </c>
      <c r="C43" s="1" t="s">
        <v>305</v>
      </c>
      <c r="D43" s="1" t="s">
        <v>185</v>
      </c>
      <c r="E43" s="1"/>
      <c r="F43" s="1" t="s">
        <v>62</v>
      </c>
      <c r="G43" s="1">
        <v>3</v>
      </c>
      <c r="H43" s="1">
        <v>4</v>
      </c>
      <c r="I43" s="1">
        <v>4</v>
      </c>
      <c r="J43" s="1">
        <v>4</v>
      </c>
      <c r="K43" s="1"/>
      <c r="L43" s="1" t="s">
        <v>116</v>
      </c>
      <c r="M43" s="1"/>
      <c r="N43" s="1"/>
      <c r="O43" s="1"/>
    </row>
    <row r="44" spans="1:15" s="7" customFormat="1" hidden="1">
      <c r="A44" s="1" t="s">
        <v>777</v>
      </c>
      <c r="B44" s="1" t="s">
        <v>778</v>
      </c>
      <c r="C44" s="1" t="s">
        <v>779</v>
      </c>
      <c r="D44" s="1" t="s">
        <v>325</v>
      </c>
      <c r="E44" s="1"/>
      <c r="F44" s="1" t="s">
        <v>20</v>
      </c>
      <c r="G44" s="1">
        <v>9</v>
      </c>
      <c r="H44" s="1">
        <v>9</v>
      </c>
      <c r="I44" s="1">
        <v>11</v>
      </c>
      <c r="J44" s="1">
        <v>11</v>
      </c>
      <c r="K44" s="1"/>
      <c r="L44" s="1">
        <v>1</v>
      </c>
      <c r="M44" s="1"/>
      <c r="N44" s="1"/>
      <c r="O44" s="1"/>
    </row>
    <row r="45" spans="1:15" s="7" customFormat="1" hidden="1">
      <c r="A45" s="1" t="s">
        <v>780</v>
      </c>
      <c r="B45" s="1" t="s">
        <v>781</v>
      </c>
      <c r="C45" s="1" t="s">
        <v>779</v>
      </c>
      <c r="D45" s="1" t="s">
        <v>325</v>
      </c>
      <c r="E45" s="1"/>
      <c r="F45" s="1" t="s">
        <v>73</v>
      </c>
      <c r="G45" s="1" t="s">
        <v>82</v>
      </c>
      <c r="H45" s="1">
        <v>17</v>
      </c>
      <c r="I45" s="1">
        <v>20</v>
      </c>
      <c r="J45" s="1">
        <v>20</v>
      </c>
      <c r="K45" s="1"/>
      <c r="L45" s="2">
        <v>44202</v>
      </c>
      <c r="M45" s="1"/>
      <c r="N45" s="1"/>
      <c r="O45" s="1"/>
    </row>
    <row r="46" spans="1:15" s="43" customFormat="1" hidden="1">
      <c r="A46" s="1" t="s">
        <v>1126</v>
      </c>
      <c r="B46" s="1" t="s">
        <v>1127</v>
      </c>
      <c r="C46" s="1" t="s">
        <v>206</v>
      </c>
      <c r="D46" s="1" t="s">
        <v>227</v>
      </c>
      <c r="E46" s="1" t="s">
        <v>18</v>
      </c>
      <c r="F46" s="1" t="s">
        <v>62</v>
      </c>
      <c r="G46" s="1">
        <v>2</v>
      </c>
      <c r="H46" s="1">
        <v>4</v>
      </c>
      <c r="I46" s="1">
        <v>3</v>
      </c>
      <c r="J46" s="1">
        <v>3</v>
      </c>
      <c r="K46" s="1" t="s">
        <v>99</v>
      </c>
      <c r="L46" s="1" t="s">
        <v>198</v>
      </c>
      <c r="M46" s="1"/>
      <c r="N46" s="1"/>
      <c r="O46" s="1"/>
    </row>
    <row r="47" spans="1:15" s="43" customFormat="1" ht="15" customHeight="1">
      <c r="A47" s="1" t="s">
        <v>1193</v>
      </c>
      <c r="B47" s="1" t="s">
        <v>1194</v>
      </c>
      <c r="C47" s="1" t="s">
        <v>60</v>
      </c>
      <c r="D47" s="1" t="s">
        <v>61</v>
      </c>
      <c r="E47" s="1"/>
      <c r="F47" s="1" t="s">
        <v>73</v>
      </c>
      <c r="G47" s="1">
        <v>25</v>
      </c>
      <c r="H47" s="1">
        <v>75</v>
      </c>
      <c r="I47" s="1">
        <v>50</v>
      </c>
      <c r="J47" s="1">
        <v>50</v>
      </c>
      <c r="K47" s="1" t="s">
        <v>60</v>
      </c>
      <c r="L47" s="1">
        <v>1</v>
      </c>
      <c r="M47" s="1"/>
      <c r="N47" s="1"/>
      <c r="O47" s="1"/>
    </row>
    <row r="48" spans="1:15" s="7" customFormat="1" ht="15" customHeight="1">
      <c r="A48" s="1" t="s">
        <v>1233</v>
      </c>
      <c r="B48" s="1" t="s">
        <v>1234</v>
      </c>
      <c r="C48" s="1" t="s">
        <v>60</v>
      </c>
      <c r="D48" s="1" t="s">
        <v>61</v>
      </c>
      <c r="E48" s="1"/>
      <c r="F48" s="1" t="s">
        <v>73</v>
      </c>
      <c r="G48" s="1">
        <v>20</v>
      </c>
      <c r="H48" s="1">
        <v>65</v>
      </c>
      <c r="I48" s="1">
        <v>42</v>
      </c>
      <c r="J48" s="1">
        <v>42</v>
      </c>
      <c r="K48" s="1" t="s">
        <v>60</v>
      </c>
      <c r="L48" s="1">
        <v>1</v>
      </c>
      <c r="M48" s="1" t="s">
        <v>1235</v>
      </c>
      <c r="N48" s="1"/>
      <c r="O48" s="1"/>
    </row>
    <row r="49" spans="1:15" s="7" customFormat="1" ht="15" hidden="1" customHeight="1">
      <c r="A49" s="1" t="s">
        <v>348</v>
      </c>
      <c r="B49" s="1" t="s">
        <v>349</v>
      </c>
      <c r="C49" s="1" t="s">
        <v>191</v>
      </c>
      <c r="D49" s="1" t="s">
        <v>61</v>
      </c>
      <c r="E49" s="1"/>
      <c r="F49" s="1" t="s">
        <v>20</v>
      </c>
      <c r="G49" s="1">
        <v>4</v>
      </c>
      <c r="H49" s="1">
        <v>5</v>
      </c>
      <c r="I49" s="1">
        <v>3</v>
      </c>
      <c r="J49" s="1">
        <v>3</v>
      </c>
      <c r="K49" s="1"/>
      <c r="L49" s="1">
        <v>1</v>
      </c>
      <c r="M49" s="1"/>
      <c r="N49" s="1"/>
      <c r="O49" s="1"/>
    </row>
    <row r="50" spans="1:15" s="7" customFormat="1" ht="15" hidden="1" customHeight="1">
      <c r="A50" s="1" t="s">
        <v>768</v>
      </c>
      <c r="B50" s="1" t="s">
        <v>769</v>
      </c>
      <c r="C50" s="1" t="s">
        <v>239</v>
      </c>
      <c r="D50" s="1" t="s">
        <v>388</v>
      </c>
      <c r="E50" s="1" t="s">
        <v>770</v>
      </c>
      <c r="F50" s="1" t="s">
        <v>73</v>
      </c>
      <c r="G50" s="1">
        <v>12</v>
      </c>
      <c r="H50" s="1">
        <v>15</v>
      </c>
      <c r="I50" s="1">
        <v>14</v>
      </c>
      <c r="J50" s="1">
        <v>14</v>
      </c>
      <c r="K50" s="1"/>
      <c r="L50" s="2">
        <v>44204</v>
      </c>
      <c r="M50" s="1"/>
      <c r="N50" s="1"/>
      <c r="O50" s="1"/>
    </row>
    <row r="51" spans="1:15" s="7" customFormat="1" ht="15" hidden="1" customHeight="1">
      <c r="A51" s="1" t="s">
        <v>867</v>
      </c>
      <c r="B51" s="1" t="s">
        <v>868</v>
      </c>
      <c r="C51" s="1" t="s">
        <v>869</v>
      </c>
      <c r="D51" s="1" t="s">
        <v>870</v>
      </c>
      <c r="E51" s="1" t="s">
        <v>39</v>
      </c>
      <c r="F51" s="1" t="s">
        <v>62</v>
      </c>
      <c r="G51" s="1">
        <v>1</v>
      </c>
      <c r="H51" s="1">
        <v>3</v>
      </c>
      <c r="I51" s="1">
        <v>3</v>
      </c>
      <c r="J51" s="1">
        <v>3</v>
      </c>
      <c r="K51" s="1" t="s">
        <v>99</v>
      </c>
      <c r="L51" s="2">
        <v>44200</v>
      </c>
      <c r="M51" s="1"/>
      <c r="N51" s="1"/>
      <c r="O51" s="1"/>
    </row>
    <row r="52" spans="1:15" s="7" customFormat="1" ht="15" hidden="1" customHeight="1">
      <c r="A52" s="1" t="s">
        <v>871</v>
      </c>
      <c r="B52" s="1" t="s">
        <v>872</v>
      </c>
      <c r="C52" s="1" t="s">
        <v>869</v>
      </c>
      <c r="D52" s="1" t="s">
        <v>870</v>
      </c>
      <c r="E52" s="1" t="s">
        <v>39</v>
      </c>
      <c r="F52" s="1" t="s">
        <v>62</v>
      </c>
      <c r="G52" s="1" t="s">
        <v>82</v>
      </c>
      <c r="H52" s="1">
        <v>7</v>
      </c>
      <c r="I52" s="1">
        <v>7</v>
      </c>
      <c r="J52" s="1">
        <v>7</v>
      </c>
      <c r="K52" s="1" t="s">
        <v>99</v>
      </c>
      <c r="L52" s="1">
        <v>1</v>
      </c>
      <c r="M52" s="1"/>
      <c r="N52" s="1"/>
      <c r="O52" s="1"/>
    </row>
    <row r="53" spans="1:15" s="7" customFormat="1" ht="15" customHeight="1">
      <c r="A53" s="1" t="s">
        <v>1236</v>
      </c>
      <c r="B53" s="1" t="s">
        <v>1237</v>
      </c>
      <c r="C53" s="1" t="s">
        <v>60</v>
      </c>
      <c r="D53" s="1" t="s">
        <v>61</v>
      </c>
      <c r="E53" s="1"/>
      <c r="F53" s="1" t="s">
        <v>20</v>
      </c>
      <c r="G53" s="1" t="s">
        <v>82</v>
      </c>
      <c r="H53" s="1">
        <v>59</v>
      </c>
      <c r="I53" s="1">
        <v>40</v>
      </c>
      <c r="J53" s="1">
        <v>40</v>
      </c>
      <c r="K53" s="1" t="s">
        <v>60</v>
      </c>
      <c r="L53" s="1">
        <v>1</v>
      </c>
      <c r="M53" s="1"/>
      <c r="N53" s="1"/>
      <c r="O53" s="1"/>
    </row>
    <row r="54" spans="1:15" s="7" customFormat="1" ht="15" hidden="1" customHeight="1">
      <c r="A54" s="1" t="s">
        <v>796</v>
      </c>
      <c r="B54" s="1" t="s">
        <v>797</v>
      </c>
      <c r="C54" s="1" t="s">
        <v>239</v>
      </c>
      <c r="D54" s="1" t="s">
        <v>391</v>
      </c>
      <c r="E54" s="1" t="s">
        <v>392</v>
      </c>
      <c r="F54" s="1" t="s">
        <v>20</v>
      </c>
      <c r="G54" s="1">
        <v>4</v>
      </c>
      <c r="H54" s="1">
        <v>7</v>
      </c>
      <c r="I54" s="1">
        <v>6</v>
      </c>
      <c r="J54" s="1">
        <v>6</v>
      </c>
      <c r="K54" s="1"/>
      <c r="L54" s="2">
        <v>44201</v>
      </c>
      <c r="M54" s="1"/>
      <c r="N54" s="1"/>
      <c r="O54" s="1"/>
    </row>
    <row r="55" spans="1:15" s="7" customFormat="1" ht="15" hidden="1" customHeight="1">
      <c r="A55" s="1" t="s">
        <v>796</v>
      </c>
      <c r="B55" s="1" t="s">
        <v>797</v>
      </c>
      <c r="C55" s="1" t="s">
        <v>239</v>
      </c>
      <c r="D55" s="1" t="s">
        <v>391</v>
      </c>
      <c r="E55" s="1" t="s">
        <v>392</v>
      </c>
      <c r="F55" s="1" t="s">
        <v>20</v>
      </c>
      <c r="G55" s="1">
        <v>4</v>
      </c>
      <c r="H55" s="1">
        <v>6</v>
      </c>
      <c r="I55" s="1">
        <v>6</v>
      </c>
      <c r="J55" s="1">
        <v>6</v>
      </c>
      <c r="K55" s="1" t="s">
        <v>99</v>
      </c>
      <c r="L55" s="1" t="s">
        <v>147</v>
      </c>
      <c r="M55" s="1"/>
      <c r="N55" s="1"/>
      <c r="O55" s="1"/>
    </row>
    <row r="56" spans="1:15" s="7" customFormat="1" ht="15" customHeight="1">
      <c r="A56" s="1" t="s">
        <v>1218</v>
      </c>
      <c r="B56" s="1" t="s">
        <v>1219</v>
      </c>
      <c r="C56" s="1" t="s">
        <v>60</v>
      </c>
      <c r="D56" s="1" t="s">
        <v>61</v>
      </c>
      <c r="E56" s="1"/>
      <c r="F56" s="1" t="s">
        <v>20</v>
      </c>
      <c r="G56" s="1" t="s">
        <v>82</v>
      </c>
      <c r="H56" s="1">
        <v>48</v>
      </c>
      <c r="I56" s="1">
        <v>35</v>
      </c>
      <c r="J56" s="1">
        <v>35</v>
      </c>
      <c r="K56" s="1" t="s">
        <v>60</v>
      </c>
      <c r="L56" s="2">
        <v>44216</v>
      </c>
      <c r="M56" s="1"/>
      <c r="N56" s="1"/>
      <c r="O56" s="1"/>
    </row>
    <row r="57" spans="1:15" s="7" customFormat="1" ht="15" customHeight="1">
      <c r="A57" s="1" t="s">
        <v>1260</v>
      </c>
      <c r="B57" s="1" t="s">
        <v>1261</v>
      </c>
      <c r="C57" s="1" t="s">
        <v>60</v>
      </c>
      <c r="D57" s="1" t="s">
        <v>61</v>
      </c>
      <c r="E57" s="1"/>
      <c r="F57" s="1" t="s">
        <v>73</v>
      </c>
      <c r="G57" s="1">
        <v>23</v>
      </c>
      <c r="H57" s="1">
        <v>41</v>
      </c>
      <c r="I57" s="1">
        <v>32</v>
      </c>
      <c r="J57" s="1">
        <v>32</v>
      </c>
      <c r="K57" s="1" t="s">
        <v>60</v>
      </c>
      <c r="L57" s="1" t="s">
        <v>1170</v>
      </c>
      <c r="M57" s="1"/>
      <c r="N57" s="1"/>
      <c r="O57" s="1"/>
    </row>
    <row r="58" spans="1:15" s="7" customFormat="1" ht="15" customHeight="1">
      <c r="A58" s="1" t="s">
        <v>88</v>
      </c>
      <c r="B58" s="1" t="s">
        <v>89</v>
      </c>
      <c r="C58" s="1" t="s">
        <v>60</v>
      </c>
      <c r="D58" s="1" t="s">
        <v>61</v>
      </c>
      <c r="E58" s="1"/>
      <c r="F58" s="1" t="s">
        <v>73</v>
      </c>
      <c r="G58" s="1" t="s">
        <v>63</v>
      </c>
      <c r="H58" s="1">
        <v>37</v>
      </c>
      <c r="I58" s="1" t="s">
        <v>63</v>
      </c>
      <c r="J58" s="1">
        <v>30</v>
      </c>
      <c r="K58" s="1" t="s">
        <v>60</v>
      </c>
      <c r="L58" s="1" t="s">
        <v>57</v>
      </c>
      <c r="M58" s="1"/>
      <c r="N58" s="1"/>
      <c r="O58" s="1"/>
    </row>
    <row r="59" spans="1:15" s="7" customFormat="1" ht="15" customHeight="1">
      <c r="A59" s="1" t="s">
        <v>93</v>
      </c>
      <c r="B59" s="1" t="s">
        <v>94</v>
      </c>
      <c r="C59" s="1" t="s">
        <v>60</v>
      </c>
      <c r="D59" s="1" t="s">
        <v>61</v>
      </c>
      <c r="E59" s="1"/>
      <c r="F59" s="1" t="s">
        <v>73</v>
      </c>
      <c r="G59" s="1" t="s">
        <v>63</v>
      </c>
      <c r="H59" s="1">
        <v>47</v>
      </c>
      <c r="I59" s="1" t="s">
        <v>63</v>
      </c>
      <c r="J59" s="1">
        <v>30</v>
      </c>
      <c r="K59" s="1" t="s">
        <v>60</v>
      </c>
      <c r="L59" s="1" t="s">
        <v>92</v>
      </c>
      <c r="M59" s="1"/>
      <c r="N59" s="1"/>
      <c r="O59" s="1"/>
    </row>
    <row r="60" spans="1:15" s="7" customFormat="1" ht="15" hidden="1" customHeight="1">
      <c r="A60" s="1" t="s">
        <v>370</v>
      </c>
      <c r="B60" s="1" t="s">
        <v>371</v>
      </c>
      <c r="C60" s="1" t="s">
        <v>305</v>
      </c>
      <c r="D60" s="1" t="s">
        <v>325</v>
      </c>
      <c r="E60" s="1" t="s">
        <v>372</v>
      </c>
      <c r="F60" s="1" t="s">
        <v>20</v>
      </c>
      <c r="G60" s="1">
        <v>10</v>
      </c>
      <c r="H60" s="1">
        <v>19</v>
      </c>
      <c r="I60" s="1">
        <v>18</v>
      </c>
      <c r="J60" s="1">
        <v>18</v>
      </c>
      <c r="K60" s="1"/>
      <c r="L60" s="2">
        <v>44198</v>
      </c>
      <c r="M60" s="1"/>
      <c r="N60" s="1"/>
      <c r="O60" s="1"/>
    </row>
    <row r="61" spans="1:15" s="7" customFormat="1" ht="15" hidden="1" customHeight="1">
      <c r="A61" s="1" t="s">
        <v>1002</v>
      </c>
      <c r="B61" s="1" t="s">
        <v>1003</v>
      </c>
      <c r="C61" s="1" t="s">
        <v>305</v>
      </c>
      <c r="D61" s="1" t="s">
        <v>388</v>
      </c>
      <c r="E61" s="1" t="s">
        <v>979</v>
      </c>
      <c r="F61" s="1" t="s">
        <v>20</v>
      </c>
      <c r="G61" s="1" t="s">
        <v>82</v>
      </c>
      <c r="H61" s="1">
        <v>34</v>
      </c>
      <c r="I61" s="1">
        <v>36</v>
      </c>
      <c r="J61" s="1">
        <v>36</v>
      </c>
      <c r="K61" s="1" t="s">
        <v>99</v>
      </c>
      <c r="L61" s="1">
        <v>1</v>
      </c>
      <c r="M61" s="1"/>
      <c r="N61" s="1"/>
      <c r="O61" s="1"/>
    </row>
    <row r="62" spans="1:15" s="7" customFormat="1" ht="15" customHeight="1">
      <c r="A62" s="1" t="s">
        <v>90</v>
      </c>
      <c r="B62" s="1" t="s">
        <v>91</v>
      </c>
      <c r="C62" s="1" t="s">
        <v>60</v>
      </c>
      <c r="D62" s="1" t="s">
        <v>61</v>
      </c>
      <c r="E62" s="1"/>
      <c r="F62" s="1" t="s">
        <v>73</v>
      </c>
      <c r="G62" s="1" t="s">
        <v>63</v>
      </c>
      <c r="H62" s="1">
        <v>47</v>
      </c>
      <c r="I62" s="1" t="s">
        <v>63</v>
      </c>
      <c r="J62" s="1">
        <v>30</v>
      </c>
      <c r="K62" s="1" t="s">
        <v>60</v>
      </c>
      <c r="L62" s="1">
        <v>1</v>
      </c>
      <c r="M62" s="1"/>
      <c r="N62" s="1"/>
      <c r="O62" s="1"/>
    </row>
    <row r="63" spans="1:15" s="7" customFormat="1" ht="15" customHeight="1">
      <c r="A63" s="1" t="s">
        <v>71</v>
      </c>
      <c r="B63" s="1" t="s">
        <v>72</v>
      </c>
      <c r="C63" s="1" t="s">
        <v>60</v>
      </c>
      <c r="D63" s="1" t="s">
        <v>61</v>
      </c>
      <c r="E63" s="1" t="s">
        <v>61</v>
      </c>
      <c r="F63" s="1" t="s">
        <v>73</v>
      </c>
      <c r="G63" s="1" t="s">
        <v>63</v>
      </c>
      <c r="H63" s="1">
        <v>30</v>
      </c>
      <c r="I63" s="1" t="s">
        <v>63</v>
      </c>
      <c r="J63" s="1">
        <v>30</v>
      </c>
      <c r="K63" s="1" t="s">
        <v>60</v>
      </c>
      <c r="L63" s="1" t="s">
        <v>57</v>
      </c>
      <c r="M63" s="1"/>
      <c r="N63" s="1"/>
      <c r="O63" s="1"/>
    </row>
    <row r="64" spans="1:15" s="7" customFormat="1" ht="15" customHeight="1">
      <c r="A64" s="1" t="s">
        <v>1195</v>
      </c>
      <c r="B64" s="1" t="s">
        <v>1196</v>
      </c>
      <c r="C64" s="1" t="s">
        <v>60</v>
      </c>
      <c r="D64" s="1" t="s">
        <v>227</v>
      </c>
      <c r="E64" s="1" t="s">
        <v>18</v>
      </c>
      <c r="F64" s="1" t="s">
        <v>73</v>
      </c>
      <c r="G64" s="1">
        <v>15</v>
      </c>
      <c r="H64" s="1">
        <v>32</v>
      </c>
      <c r="I64" s="1">
        <v>26</v>
      </c>
      <c r="J64" s="1">
        <v>26</v>
      </c>
      <c r="K64" s="1" t="s">
        <v>60</v>
      </c>
      <c r="L64" s="1">
        <v>1</v>
      </c>
      <c r="M64" s="1"/>
      <c r="N64" s="1"/>
      <c r="O64" s="1"/>
    </row>
    <row r="65" spans="1:15" s="7" customFormat="1" ht="15" hidden="1" customHeight="1">
      <c r="A65" s="1" t="s">
        <v>440</v>
      </c>
      <c r="B65" s="1" t="s">
        <v>428</v>
      </c>
      <c r="C65" s="1" t="s">
        <v>436</v>
      </c>
      <c r="D65" s="1" t="s">
        <v>61</v>
      </c>
      <c r="E65" s="1"/>
      <c r="F65" s="1" t="s">
        <v>62</v>
      </c>
      <c r="G65" s="1" t="s">
        <v>82</v>
      </c>
      <c r="H65" s="1">
        <v>3</v>
      </c>
      <c r="I65" s="1">
        <v>4</v>
      </c>
      <c r="J65" s="1">
        <v>4</v>
      </c>
      <c r="K65" s="1" t="s">
        <v>430</v>
      </c>
      <c r="L65" s="1" t="s">
        <v>431</v>
      </c>
      <c r="M65" s="1"/>
      <c r="N65" s="1"/>
      <c r="O65" s="1"/>
    </row>
    <row r="66" spans="1:15" s="7" customFormat="1" ht="15" hidden="1" customHeight="1">
      <c r="A66" s="1" t="s">
        <v>427</v>
      </c>
      <c r="B66" s="1" t="s">
        <v>428</v>
      </c>
      <c r="C66" s="1" t="s">
        <v>429</v>
      </c>
      <c r="D66" s="1" t="s">
        <v>61</v>
      </c>
      <c r="E66" s="1"/>
      <c r="F66" s="1" t="s">
        <v>73</v>
      </c>
      <c r="G66" s="1" t="s">
        <v>194</v>
      </c>
      <c r="H66" s="1">
        <v>4</v>
      </c>
      <c r="I66" s="1">
        <v>4</v>
      </c>
      <c r="J66" s="1">
        <v>4</v>
      </c>
      <c r="K66" s="1" t="s">
        <v>430</v>
      </c>
      <c r="L66" s="1" t="s">
        <v>260</v>
      </c>
      <c r="M66" s="1"/>
      <c r="N66" s="1"/>
      <c r="O66" s="1"/>
    </row>
    <row r="67" spans="1:15" s="7" customFormat="1" ht="15" hidden="1" customHeight="1">
      <c r="A67" s="1" t="s">
        <v>408</v>
      </c>
      <c r="B67" s="1" t="s">
        <v>409</v>
      </c>
      <c r="C67" s="1" t="s">
        <v>206</v>
      </c>
      <c r="D67" s="1" t="s">
        <v>388</v>
      </c>
      <c r="E67" s="1"/>
      <c r="F67" s="1" t="s">
        <v>62</v>
      </c>
      <c r="G67" s="1">
        <v>5</v>
      </c>
      <c r="H67" s="1">
        <v>11</v>
      </c>
      <c r="I67" s="1">
        <v>9</v>
      </c>
      <c r="J67" s="1">
        <v>9</v>
      </c>
      <c r="K67" s="1" t="s">
        <v>393</v>
      </c>
      <c r="L67" s="1">
        <v>1</v>
      </c>
      <c r="M67" s="1"/>
      <c r="N67" s="1"/>
      <c r="O67" s="1"/>
    </row>
    <row r="68" spans="1:15" s="7" customFormat="1" ht="15" customHeight="1">
      <c r="A68" s="1" t="s">
        <v>1266</v>
      </c>
      <c r="B68" s="1" t="s">
        <v>1267</v>
      </c>
      <c r="C68" s="1" t="s">
        <v>60</v>
      </c>
      <c r="D68" s="1" t="s">
        <v>61</v>
      </c>
      <c r="E68" s="1"/>
      <c r="F68" s="1" t="s">
        <v>20</v>
      </c>
      <c r="G68" s="1" t="s">
        <v>82</v>
      </c>
      <c r="H68" s="1">
        <v>36</v>
      </c>
      <c r="I68" s="1">
        <v>25</v>
      </c>
      <c r="J68" s="1">
        <v>25</v>
      </c>
      <c r="K68" s="1" t="s">
        <v>60</v>
      </c>
      <c r="L68" s="1" t="s">
        <v>260</v>
      </c>
      <c r="M68" s="1"/>
      <c r="N68" s="1"/>
      <c r="O68" s="1"/>
    </row>
    <row r="69" spans="1:15" s="7" customFormat="1" ht="15" customHeight="1">
      <c r="A69" s="1" t="s">
        <v>1220</v>
      </c>
      <c r="B69" s="1" t="s">
        <v>1221</v>
      </c>
      <c r="C69" s="1" t="s">
        <v>60</v>
      </c>
      <c r="D69" s="1" t="s">
        <v>61</v>
      </c>
      <c r="E69" s="1"/>
      <c r="F69" s="1" t="s">
        <v>20</v>
      </c>
      <c r="G69" s="1" t="s">
        <v>82</v>
      </c>
      <c r="H69" s="1">
        <v>37</v>
      </c>
      <c r="I69" s="1">
        <v>25</v>
      </c>
      <c r="J69" s="1">
        <v>25</v>
      </c>
      <c r="K69" s="1" t="s">
        <v>60</v>
      </c>
      <c r="L69" s="2">
        <v>44231</v>
      </c>
      <c r="M69" s="1"/>
      <c r="N69" s="1"/>
      <c r="O69" s="1"/>
    </row>
    <row r="70" spans="1:15" s="7" customFormat="1" ht="15" customHeight="1">
      <c r="A70" s="1" t="s">
        <v>1199</v>
      </c>
      <c r="B70" s="1" t="s">
        <v>1200</v>
      </c>
      <c r="C70" s="1" t="s">
        <v>60</v>
      </c>
      <c r="D70" s="1" t="s">
        <v>61</v>
      </c>
      <c r="E70" s="1"/>
      <c r="F70" s="1" t="s">
        <v>73</v>
      </c>
      <c r="G70" s="1" t="s">
        <v>82</v>
      </c>
      <c r="H70" s="1">
        <v>24</v>
      </c>
      <c r="I70" s="1">
        <v>20</v>
      </c>
      <c r="J70" s="1">
        <v>20</v>
      </c>
      <c r="K70" s="1" t="s">
        <v>60</v>
      </c>
      <c r="L70" s="1" t="s">
        <v>112</v>
      </c>
      <c r="M70" s="1"/>
      <c r="N70" s="1"/>
      <c r="O70" s="1"/>
    </row>
    <row r="71" spans="1:15" s="7" customFormat="1" ht="15" customHeight="1">
      <c r="A71" s="1" t="s">
        <v>136</v>
      </c>
      <c r="B71" s="1" t="s">
        <v>137</v>
      </c>
      <c r="C71" s="1" t="s">
        <v>60</v>
      </c>
      <c r="D71" s="1" t="s">
        <v>61</v>
      </c>
      <c r="E71" s="1" t="s">
        <v>61</v>
      </c>
      <c r="F71" s="1" t="s">
        <v>73</v>
      </c>
      <c r="G71" s="1">
        <v>9</v>
      </c>
      <c r="H71" s="1">
        <v>17</v>
      </c>
      <c r="I71" s="1">
        <v>20</v>
      </c>
      <c r="J71" s="1">
        <v>20</v>
      </c>
      <c r="K71" s="1" t="s">
        <v>60</v>
      </c>
      <c r="L71" s="1" t="s">
        <v>112</v>
      </c>
      <c r="M71" s="1"/>
      <c r="N71" s="1"/>
      <c r="O71" s="1"/>
    </row>
    <row r="72" spans="1:15" s="7" customFormat="1" ht="15" customHeight="1">
      <c r="A72" s="1" t="s">
        <v>136</v>
      </c>
      <c r="B72" s="1" t="s">
        <v>137</v>
      </c>
      <c r="C72" s="1" t="s">
        <v>60</v>
      </c>
      <c r="D72" s="1" t="s">
        <v>61</v>
      </c>
      <c r="E72" s="1" t="s">
        <v>61</v>
      </c>
      <c r="F72" s="1" t="s">
        <v>73</v>
      </c>
      <c r="G72" s="1">
        <v>9</v>
      </c>
      <c r="H72" s="1">
        <v>17</v>
      </c>
      <c r="I72" s="1">
        <v>20</v>
      </c>
      <c r="J72" s="1">
        <v>20</v>
      </c>
      <c r="K72" s="1" t="s">
        <v>60</v>
      </c>
      <c r="L72" s="1" t="s">
        <v>116</v>
      </c>
      <c r="M72" s="1"/>
      <c r="N72" s="1"/>
      <c r="O72" s="1"/>
    </row>
    <row r="73" spans="1:15" s="7" customFormat="1" ht="15" customHeight="1">
      <c r="A73" s="1" t="s">
        <v>1230</v>
      </c>
      <c r="B73" s="1" t="s">
        <v>1231</v>
      </c>
      <c r="C73" s="1" t="s">
        <v>60</v>
      </c>
      <c r="D73" s="1" t="s">
        <v>61</v>
      </c>
      <c r="E73" s="1" t="s">
        <v>1130</v>
      </c>
      <c r="F73" s="1" t="s">
        <v>73</v>
      </c>
      <c r="G73" s="1" t="s">
        <v>82</v>
      </c>
      <c r="H73" s="1">
        <v>31</v>
      </c>
      <c r="I73" s="1">
        <v>20</v>
      </c>
      <c r="J73" s="1">
        <v>20</v>
      </c>
      <c r="K73" s="1" t="s">
        <v>60</v>
      </c>
      <c r="L73" s="1" t="s">
        <v>413</v>
      </c>
      <c r="M73" s="1"/>
      <c r="N73" s="1"/>
      <c r="O73" s="1"/>
    </row>
    <row r="74" spans="1:15" s="7" customFormat="1" ht="15" customHeight="1">
      <c r="A74" s="1" t="s">
        <v>1243</v>
      </c>
      <c r="B74" s="1" t="s">
        <v>1244</v>
      </c>
      <c r="C74" s="1" t="s">
        <v>60</v>
      </c>
      <c r="D74" s="1" t="s">
        <v>61</v>
      </c>
      <c r="E74" s="1" t="s">
        <v>1242</v>
      </c>
      <c r="F74" s="1" t="s">
        <v>20</v>
      </c>
      <c r="G74" s="1" t="s">
        <v>82</v>
      </c>
      <c r="H74" s="1">
        <v>26</v>
      </c>
      <c r="I74" s="1">
        <v>19</v>
      </c>
      <c r="J74" s="1">
        <v>19</v>
      </c>
      <c r="K74" s="1" t="s">
        <v>60</v>
      </c>
      <c r="L74" s="1">
        <v>1</v>
      </c>
      <c r="M74" s="1"/>
      <c r="N74" s="1"/>
      <c r="O74" s="1"/>
    </row>
    <row r="75" spans="1:15" s="7" customFormat="1" ht="15" customHeight="1">
      <c r="A75" s="1" t="s">
        <v>1245</v>
      </c>
      <c r="B75" s="1" t="s">
        <v>1246</v>
      </c>
      <c r="C75" s="1" t="s">
        <v>60</v>
      </c>
      <c r="D75" s="1" t="s">
        <v>61</v>
      </c>
      <c r="E75" s="1" t="s">
        <v>1242</v>
      </c>
      <c r="F75" s="1" t="s">
        <v>20</v>
      </c>
      <c r="G75" s="1" t="s">
        <v>82</v>
      </c>
      <c r="H75" s="1">
        <v>24</v>
      </c>
      <c r="I75" s="1">
        <v>19</v>
      </c>
      <c r="J75" s="1">
        <v>19</v>
      </c>
      <c r="K75" s="1" t="s">
        <v>60</v>
      </c>
      <c r="L75" s="2">
        <v>44198</v>
      </c>
      <c r="M75" s="1"/>
      <c r="N75" s="1"/>
      <c r="O75" s="1"/>
    </row>
    <row r="76" spans="1:15" s="7" customFormat="1" ht="15" customHeight="1">
      <c r="A76" s="1" t="s">
        <v>1224</v>
      </c>
      <c r="B76" s="1" t="s">
        <v>1225</v>
      </c>
      <c r="C76" s="1" t="s">
        <v>60</v>
      </c>
      <c r="D76" s="1" t="s">
        <v>61</v>
      </c>
      <c r="E76" s="1"/>
      <c r="F76" s="1" t="s">
        <v>20</v>
      </c>
      <c r="G76" s="1" t="s">
        <v>82</v>
      </c>
      <c r="H76" s="1">
        <v>45</v>
      </c>
      <c r="I76" s="1">
        <v>18</v>
      </c>
      <c r="J76" s="1">
        <v>18</v>
      </c>
      <c r="K76" s="1" t="s">
        <v>60</v>
      </c>
      <c r="L76" s="1">
        <v>1</v>
      </c>
      <c r="M76" s="1"/>
      <c r="N76" s="1"/>
      <c r="O76" s="1"/>
    </row>
    <row r="77" spans="1:15" s="7" customFormat="1" ht="15" hidden="1" customHeight="1">
      <c r="A77" s="1" t="s">
        <v>288</v>
      </c>
      <c r="B77" s="1" t="s">
        <v>289</v>
      </c>
      <c r="C77" s="1" t="s">
        <v>290</v>
      </c>
      <c r="D77" s="1" t="s">
        <v>18</v>
      </c>
      <c r="E77" s="1" t="s">
        <v>61</v>
      </c>
      <c r="F77" s="1" t="s">
        <v>73</v>
      </c>
      <c r="G77" s="1">
        <v>6</v>
      </c>
      <c r="H77" s="1">
        <v>11</v>
      </c>
      <c r="I77" s="1">
        <v>8</v>
      </c>
      <c r="J77" s="1">
        <v>8</v>
      </c>
      <c r="K77" s="1" t="s">
        <v>99</v>
      </c>
      <c r="L77" s="1">
        <v>1</v>
      </c>
      <c r="M77" s="1"/>
      <c r="N77" s="1"/>
      <c r="O77" s="1"/>
    </row>
    <row r="78" spans="1:15" s="7" customFormat="1" ht="15" hidden="1" customHeight="1">
      <c r="A78" s="1" t="s">
        <v>291</v>
      </c>
      <c r="B78" s="1" t="s">
        <v>292</v>
      </c>
      <c r="C78" s="1" t="s">
        <v>290</v>
      </c>
      <c r="D78" s="1" t="s">
        <v>18</v>
      </c>
      <c r="E78" s="1" t="s">
        <v>61</v>
      </c>
      <c r="F78" s="1" t="s">
        <v>73</v>
      </c>
      <c r="G78" s="1" t="s">
        <v>194</v>
      </c>
      <c r="H78" s="1">
        <v>22</v>
      </c>
      <c r="I78" s="1">
        <v>17</v>
      </c>
      <c r="J78" s="1">
        <v>17</v>
      </c>
      <c r="K78" s="1" t="s">
        <v>99</v>
      </c>
      <c r="L78" s="2">
        <v>44206</v>
      </c>
      <c r="M78" s="1"/>
      <c r="N78" s="1"/>
      <c r="O78" s="1"/>
    </row>
    <row r="79" spans="1:15" s="7" customFormat="1" ht="15" customHeight="1">
      <c r="A79" s="1" t="s">
        <v>1226</v>
      </c>
      <c r="B79" s="1" t="s">
        <v>1227</v>
      </c>
      <c r="C79" s="1" t="s">
        <v>60</v>
      </c>
      <c r="D79" s="1" t="s">
        <v>61</v>
      </c>
      <c r="E79" s="1"/>
      <c r="F79" s="1" t="s">
        <v>20</v>
      </c>
      <c r="G79" s="1" t="s">
        <v>82</v>
      </c>
      <c r="H79" s="1">
        <v>39</v>
      </c>
      <c r="I79" s="1">
        <v>18</v>
      </c>
      <c r="J79" s="1">
        <v>18</v>
      </c>
      <c r="K79" s="1" t="s">
        <v>60</v>
      </c>
      <c r="L79" s="1">
        <v>1</v>
      </c>
      <c r="M79" s="1"/>
      <c r="N79" s="1"/>
      <c r="O79" s="1"/>
    </row>
    <row r="80" spans="1:15" s="7" customFormat="1" ht="15" customHeight="1">
      <c r="A80" s="1" t="s">
        <v>1252</v>
      </c>
      <c r="B80" s="1" t="s">
        <v>1253</v>
      </c>
      <c r="C80" s="1" t="s">
        <v>60</v>
      </c>
      <c r="D80" s="1" t="s">
        <v>61</v>
      </c>
      <c r="E80" s="1"/>
      <c r="F80" s="1" t="s">
        <v>73</v>
      </c>
      <c r="G80" s="1">
        <v>8</v>
      </c>
      <c r="H80" s="1">
        <v>20</v>
      </c>
      <c r="I80" s="1">
        <v>18</v>
      </c>
      <c r="J80" s="1">
        <v>18</v>
      </c>
      <c r="K80" s="1" t="s">
        <v>60</v>
      </c>
      <c r="L80" s="1"/>
      <c r="M80" s="1"/>
      <c r="N80" s="1"/>
      <c r="O80" s="1"/>
    </row>
    <row r="81" spans="1:15" s="7" customFormat="1" ht="15" hidden="1" customHeight="1">
      <c r="A81" s="1" t="s">
        <v>1043</v>
      </c>
      <c r="B81" s="1" t="s">
        <v>1044</v>
      </c>
      <c r="C81" s="1" t="s">
        <v>305</v>
      </c>
      <c r="D81" s="1" t="s">
        <v>388</v>
      </c>
      <c r="E81" s="1"/>
      <c r="F81" s="1" t="s">
        <v>207</v>
      </c>
      <c r="G81" s="1">
        <v>0.5</v>
      </c>
      <c r="H81" s="1">
        <v>0.5</v>
      </c>
      <c r="I81" s="1">
        <v>1</v>
      </c>
      <c r="J81" s="1">
        <v>1</v>
      </c>
      <c r="K81" s="1" t="s">
        <v>393</v>
      </c>
      <c r="L81" s="1">
        <v>1</v>
      </c>
      <c r="M81" s="1"/>
      <c r="N81" s="1"/>
      <c r="O81" s="1"/>
    </row>
    <row r="82" spans="1:15" s="7" customFormat="1" ht="15" hidden="1" customHeight="1">
      <c r="A82" s="1" t="s">
        <v>377</v>
      </c>
      <c r="B82" s="1" t="s">
        <v>378</v>
      </c>
      <c r="C82" s="1" t="s">
        <v>206</v>
      </c>
      <c r="D82" s="1" t="s">
        <v>61</v>
      </c>
      <c r="E82" s="1"/>
      <c r="F82" s="1" t="s">
        <v>73</v>
      </c>
      <c r="G82" s="1">
        <v>50</v>
      </c>
      <c r="H82" s="1">
        <v>177</v>
      </c>
      <c r="I82" s="1">
        <v>128</v>
      </c>
      <c r="J82" s="1">
        <v>60</v>
      </c>
      <c r="K82" s="1" t="s">
        <v>99</v>
      </c>
      <c r="L82" s="1">
        <v>1</v>
      </c>
      <c r="M82" s="1"/>
      <c r="N82" s="1"/>
      <c r="O82" s="1"/>
    </row>
    <row r="83" spans="1:15" s="7" customFormat="1" ht="15" hidden="1" customHeight="1">
      <c r="A83" s="1" t="s">
        <v>379</v>
      </c>
      <c r="B83" s="1" t="s">
        <v>380</v>
      </c>
      <c r="C83" s="1" t="s">
        <v>206</v>
      </c>
      <c r="D83" s="1" t="s">
        <v>61</v>
      </c>
      <c r="E83" s="1"/>
      <c r="F83" s="1" t="s">
        <v>73</v>
      </c>
      <c r="G83" s="1">
        <v>42</v>
      </c>
      <c r="H83" s="1">
        <v>139</v>
      </c>
      <c r="I83" s="1">
        <v>128</v>
      </c>
      <c r="J83" s="1">
        <v>60</v>
      </c>
      <c r="K83" s="1" t="s">
        <v>99</v>
      </c>
      <c r="L83" s="1">
        <v>1</v>
      </c>
      <c r="M83" s="1"/>
      <c r="N83" s="1"/>
      <c r="O83" s="1"/>
    </row>
    <row r="84" spans="1:15" s="7" customFormat="1" ht="15" hidden="1" customHeight="1">
      <c r="A84" s="1" t="s">
        <v>375</v>
      </c>
      <c r="B84" s="1" t="s">
        <v>376</v>
      </c>
      <c r="C84" s="1" t="s">
        <v>206</v>
      </c>
      <c r="D84" s="1" t="s">
        <v>61</v>
      </c>
      <c r="E84" s="1"/>
      <c r="F84" s="1" t="s">
        <v>73</v>
      </c>
      <c r="G84" s="1">
        <v>41</v>
      </c>
      <c r="H84" s="1">
        <v>121</v>
      </c>
      <c r="I84" s="1">
        <v>128</v>
      </c>
      <c r="J84" s="1">
        <v>60</v>
      </c>
      <c r="K84" s="1" t="s">
        <v>99</v>
      </c>
      <c r="L84" s="2">
        <v>44200</v>
      </c>
      <c r="M84" s="1"/>
      <c r="N84" s="1"/>
      <c r="O84" s="1"/>
    </row>
    <row r="85" spans="1:15" s="7" customFormat="1" ht="15" hidden="1" customHeight="1">
      <c r="A85" s="1" t="s">
        <v>1031</v>
      </c>
      <c r="B85" s="1" t="s">
        <v>1032</v>
      </c>
      <c r="C85" s="1" t="s">
        <v>305</v>
      </c>
      <c r="D85" s="1" t="s">
        <v>61</v>
      </c>
      <c r="E85" s="1"/>
      <c r="F85" s="1" t="s">
        <v>62</v>
      </c>
      <c r="G85" s="1" t="s">
        <v>82</v>
      </c>
      <c r="H85" s="1">
        <v>3</v>
      </c>
      <c r="I85" s="1">
        <v>3</v>
      </c>
      <c r="J85" s="1">
        <v>3</v>
      </c>
      <c r="K85" s="1" t="s">
        <v>99</v>
      </c>
      <c r="L85" s="1">
        <v>1</v>
      </c>
      <c r="M85" s="1"/>
      <c r="N85" s="1"/>
      <c r="O85" s="1"/>
    </row>
    <row r="86" spans="1:15" s="7" customFormat="1" ht="15" hidden="1" customHeight="1">
      <c r="A86" s="1" t="s">
        <v>1033</v>
      </c>
      <c r="B86" s="1" t="s">
        <v>1034</v>
      </c>
      <c r="C86" s="1" t="s">
        <v>305</v>
      </c>
      <c r="D86" s="1" t="s">
        <v>61</v>
      </c>
      <c r="E86" s="1"/>
      <c r="F86" s="1" t="s">
        <v>20</v>
      </c>
      <c r="G86" s="1" t="s">
        <v>82</v>
      </c>
      <c r="H86" s="1">
        <v>5</v>
      </c>
      <c r="I86" s="1">
        <v>6</v>
      </c>
      <c r="J86" s="1">
        <v>6</v>
      </c>
      <c r="K86" s="1" t="s">
        <v>99</v>
      </c>
      <c r="L86" s="1">
        <v>1</v>
      </c>
      <c r="M86" s="1"/>
      <c r="N86" s="1"/>
      <c r="O86" s="1"/>
    </row>
    <row r="87" spans="1:15" s="7" customFormat="1" ht="15" hidden="1" customHeight="1">
      <c r="A87" s="1" t="s">
        <v>1281</v>
      </c>
      <c r="B87" s="1" t="s">
        <v>633</v>
      </c>
      <c r="C87" s="1" t="s">
        <v>305</v>
      </c>
      <c r="D87" s="1" t="s">
        <v>61</v>
      </c>
      <c r="E87" s="1"/>
      <c r="F87" s="1" t="s">
        <v>69</v>
      </c>
      <c r="G87" s="1" t="s">
        <v>82</v>
      </c>
      <c r="H87" s="1">
        <v>8</v>
      </c>
      <c r="I87" s="1">
        <v>8</v>
      </c>
      <c r="J87" s="1">
        <v>8</v>
      </c>
      <c r="K87" s="1" t="s">
        <v>430</v>
      </c>
      <c r="L87" s="1">
        <v>1</v>
      </c>
      <c r="M87" s="1"/>
      <c r="N87" s="1"/>
      <c r="O87" s="1"/>
    </row>
    <row r="88" spans="1:15" s="7" customFormat="1" ht="15" hidden="1" customHeight="1">
      <c r="A88" s="1" t="s">
        <v>250</v>
      </c>
      <c r="B88" s="1" t="s">
        <v>251</v>
      </c>
      <c r="C88" s="1" t="s">
        <v>252</v>
      </c>
      <c r="D88" s="1" t="s">
        <v>61</v>
      </c>
      <c r="E88" s="1" t="s">
        <v>46</v>
      </c>
      <c r="F88" s="1" t="s">
        <v>73</v>
      </c>
      <c r="G88" s="1">
        <v>19</v>
      </c>
      <c r="H88" s="1">
        <v>23</v>
      </c>
      <c r="I88" s="1">
        <v>25</v>
      </c>
      <c r="J88" s="1">
        <v>25</v>
      </c>
      <c r="K88" s="1"/>
      <c r="L88" s="1">
        <v>1</v>
      </c>
      <c r="M88" s="1" t="s">
        <v>245</v>
      </c>
      <c r="N88" s="1"/>
      <c r="O88" s="1"/>
    </row>
    <row r="89" spans="1:15" s="7" customFormat="1" ht="15" hidden="1" customHeight="1">
      <c r="A89" s="1" t="s">
        <v>242</v>
      </c>
      <c r="B89" s="1" t="s">
        <v>243</v>
      </c>
      <c r="C89" s="1" t="s">
        <v>244</v>
      </c>
      <c r="D89" s="1" t="s">
        <v>61</v>
      </c>
      <c r="E89" s="1" t="s">
        <v>18</v>
      </c>
      <c r="F89" s="1" t="s">
        <v>73</v>
      </c>
      <c r="G89" s="1">
        <v>17</v>
      </c>
      <c r="H89" s="1">
        <v>19</v>
      </c>
      <c r="I89" s="1">
        <v>25</v>
      </c>
      <c r="J89" s="1">
        <v>25</v>
      </c>
      <c r="K89" s="1"/>
      <c r="L89" s="1">
        <v>1</v>
      </c>
      <c r="M89" s="1"/>
      <c r="N89" s="1"/>
      <c r="O89" s="1"/>
    </row>
    <row r="90" spans="1:15" s="7" customFormat="1" ht="15" hidden="1" customHeight="1">
      <c r="A90" s="1" t="s">
        <v>246</v>
      </c>
      <c r="B90" s="1" t="s">
        <v>247</v>
      </c>
      <c r="C90" s="1" t="s">
        <v>248</v>
      </c>
      <c r="D90" s="1" t="s">
        <v>61</v>
      </c>
      <c r="E90" s="1" t="s">
        <v>249</v>
      </c>
      <c r="F90" s="1" t="s">
        <v>73</v>
      </c>
      <c r="G90" s="1">
        <v>15</v>
      </c>
      <c r="H90" s="1">
        <v>16</v>
      </c>
      <c r="I90" s="1">
        <v>20</v>
      </c>
      <c r="J90" s="1">
        <v>20</v>
      </c>
      <c r="K90" s="1"/>
      <c r="L90" s="1">
        <v>1</v>
      </c>
      <c r="M90" s="1"/>
      <c r="N90" s="1"/>
      <c r="O90" s="1"/>
    </row>
    <row r="91" spans="1:15" s="7" customFormat="1" ht="15" hidden="1" customHeight="1">
      <c r="A91" s="1" t="s">
        <v>1596</v>
      </c>
      <c r="B91" s="1" t="s">
        <v>1597</v>
      </c>
      <c r="C91" s="1" t="s">
        <v>1598</v>
      </c>
      <c r="D91" s="1" t="s">
        <v>61</v>
      </c>
      <c r="E91" s="1"/>
      <c r="F91" s="1" t="s">
        <v>73</v>
      </c>
      <c r="G91" s="1">
        <v>18</v>
      </c>
      <c r="H91" s="1">
        <v>23</v>
      </c>
      <c r="I91" s="1">
        <v>20</v>
      </c>
      <c r="J91" s="1">
        <v>20</v>
      </c>
      <c r="K91" s="1" t="s">
        <v>99</v>
      </c>
      <c r="L91" s="1">
        <v>1</v>
      </c>
      <c r="M91" s="1"/>
      <c r="N91" s="1"/>
      <c r="O91" s="1"/>
    </row>
    <row r="92" spans="1:15" s="7" customFormat="1" ht="15" hidden="1" customHeight="1">
      <c r="A92" s="1" t="s">
        <v>253</v>
      </c>
      <c r="B92" s="1" t="s">
        <v>254</v>
      </c>
      <c r="C92" s="1" t="s">
        <v>255</v>
      </c>
      <c r="D92" s="1" t="s">
        <v>61</v>
      </c>
      <c r="E92" s="1" t="s">
        <v>256</v>
      </c>
      <c r="F92" s="1" t="s">
        <v>73</v>
      </c>
      <c r="G92" s="1">
        <v>15</v>
      </c>
      <c r="H92" s="1">
        <v>16</v>
      </c>
      <c r="I92" s="1">
        <v>20</v>
      </c>
      <c r="J92" s="1">
        <v>20</v>
      </c>
      <c r="K92" s="1"/>
      <c r="L92" s="1" t="s">
        <v>125</v>
      </c>
      <c r="M92" s="1"/>
      <c r="N92" s="1"/>
      <c r="O92" s="1"/>
    </row>
    <row r="93" spans="1:15" s="7" customFormat="1" ht="15" hidden="1" customHeight="1">
      <c r="A93" s="1" t="s">
        <v>453</v>
      </c>
      <c r="B93" s="1" t="s">
        <v>454</v>
      </c>
      <c r="C93" s="1" t="s">
        <v>447</v>
      </c>
      <c r="D93" s="1" t="s">
        <v>455</v>
      </c>
      <c r="E93" s="1" t="s">
        <v>61</v>
      </c>
      <c r="F93" s="1" t="s">
        <v>73</v>
      </c>
      <c r="G93" s="1" t="s">
        <v>82</v>
      </c>
      <c r="H93" s="1">
        <v>19</v>
      </c>
      <c r="I93" s="1">
        <v>22</v>
      </c>
      <c r="J93" s="1">
        <v>22</v>
      </c>
      <c r="K93" s="1" t="s">
        <v>456</v>
      </c>
      <c r="L93" s="1">
        <v>1</v>
      </c>
      <c r="M93" s="1"/>
      <c r="N93" s="1"/>
      <c r="O93" s="1"/>
    </row>
    <row r="94" spans="1:15" s="7" customFormat="1" ht="15" customHeight="1">
      <c r="A94" s="1" t="s">
        <v>1210</v>
      </c>
      <c r="B94" s="1" t="s">
        <v>1211</v>
      </c>
      <c r="C94" s="1" t="s">
        <v>60</v>
      </c>
      <c r="D94" s="1" t="s">
        <v>61</v>
      </c>
      <c r="E94" s="1"/>
      <c r="F94" s="1" t="s">
        <v>20</v>
      </c>
      <c r="G94" s="1">
        <v>14</v>
      </c>
      <c r="H94" s="1">
        <v>22</v>
      </c>
      <c r="I94" s="1">
        <v>17</v>
      </c>
      <c r="J94" s="1">
        <v>17</v>
      </c>
      <c r="K94" s="1" t="s">
        <v>60</v>
      </c>
      <c r="L94" s="1">
        <v>1</v>
      </c>
      <c r="M94" s="1"/>
      <c r="N94" s="1"/>
      <c r="O94" s="1"/>
    </row>
    <row r="95" spans="1:15" s="7" customFormat="1" ht="15" hidden="1" customHeight="1">
      <c r="A95" s="1" t="s">
        <v>1522</v>
      </c>
      <c r="B95" s="1" t="s">
        <v>1523</v>
      </c>
      <c r="C95" s="1" t="s">
        <v>687</v>
      </c>
      <c r="D95" s="1" t="s">
        <v>32</v>
      </c>
      <c r="E95" s="1" t="s">
        <v>490</v>
      </c>
      <c r="F95" s="1" t="s">
        <v>73</v>
      </c>
      <c r="G95" s="1">
        <v>6</v>
      </c>
      <c r="H95" s="1">
        <v>15</v>
      </c>
      <c r="I95" s="1">
        <v>8</v>
      </c>
      <c r="J95" s="1">
        <v>8</v>
      </c>
      <c r="K95" s="1" t="s">
        <v>99</v>
      </c>
      <c r="L95" s="1">
        <v>1</v>
      </c>
      <c r="M95" s="1"/>
      <c r="N95" s="1"/>
      <c r="O95" s="1"/>
    </row>
    <row r="96" spans="1:15" s="7" customFormat="1" ht="15" hidden="1" customHeight="1">
      <c r="A96" s="1" t="s">
        <v>1282</v>
      </c>
      <c r="B96" s="1" t="s">
        <v>1283</v>
      </c>
      <c r="C96" s="1" t="s">
        <v>1284</v>
      </c>
      <c r="D96" s="1" t="s">
        <v>61</v>
      </c>
      <c r="E96" s="1"/>
      <c r="F96" s="1" t="s">
        <v>73</v>
      </c>
      <c r="G96" s="1">
        <v>8</v>
      </c>
      <c r="H96" s="1">
        <v>12</v>
      </c>
      <c r="I96" s="1">
        <v>9</v>
      </c>
      <c r="J96" s="1">
        <v>9</v>
      </c>
      <c r="K96" s="1" t="s">
        <v>99</v>
      </c>
      <c r="L96" s="1">
        <v>1</v>
      </c>
      <c r="M96" s="1"/>
      <c r="N96" s="1"/>
      <c r="O96" s="1"/>
    </row>
    <row r="97" spans="1:15" s="7" customFormat="1" ht="15" hidden="1" customHeight="1">
      <c r="A97" s="1" t="s">
        <v>1285</v>
      </c>
      <c r="B97" s="1" t="s">
        <v>1286</v>
      </c>
      <c r="C97" s="1" t="s">
        <v>1284</v>
      </c>
      <c r="D97" s="1" t="s">
        <v>61</v>
      </c>
      <c r="E97" s="1"/>
      <c r="F97" s="1" t="s">
        <v>73</v>
      </c>
      <c r="G97" s="1" t="s">
        <v>82</v>
      </c>
      <c r="H97" s="1">
        <v>17</v>
      </c>
      <c r="I97" s="1">
        <v>16</v>
      </c>
      <c r="J97" s="1">
        <v>16</v>
      </c>
      <c r="K97" s="1" t="s">
        <v>99</v>
      </c>
      <c r="L97" s="2">
        <v>44208</v>
      </c>
      <c r="M97" s="1"/>
      <c r="N97" s="1"/>
      <c r="O97" s="1"/>
    </row>
    <row r="98" spans="1:15" s="7" customFormat="1" ht="15" hidden="1" customHeight="1">
      <c r="A98" s="1" t="s">
        <v>1333</v>
      </c>
      <c r="B98" s="1" t="s">
        <v>1334</v>
      </c>
      <c r="C98" s="1" t="s">
        <v>316</v>
      </c>
      <c r="D98" s="1" t="s">
        <v>870</v>
      </c>
      <c r="E98" s="1"/>
      <c r="F98" s="1" t="s">
        <v>62</v>
      </c>
      <c r="G98" s="1">
        <v>2</v>
      </c>
      <c r="H98" s="1">
        <v>4</v>
      </c>
      <c r="I98" s="1">
        <v>4</v>
      </c>
      <c r="J98" s="1">
        <v>4</v>
      </c>
      <c r="K98" s="1" t="s">
        <v>99</v>
      </c>
      <c r="L98" s="2">
        <v>44208</v>
      </c>
      <c r="M98" s="1"/>
      <c r="N98" s="1"/>
      <c r="O98" s="1"/>
    </row>
    <row r="99" spans="1:15" s="7" customFormat="1" ht="15" hidden="1" customHeight="1">
      <c r="A99" s="1" t="s">
        <v>1331</v>
      </c>
      <c r="B99" s="1" t="s">
        <v>1332</v>
      </c>
      <c r="C99" s="1" t="s">
        <v>716</v>
      </c>
      <c r="D99" s="1" t="s">
        <v>325</v>
      </c>
      <c r="E99" s="1"/>
      <c r="F99" s="1" t="s">
        <v>62</v>
      </c>
      <c r="G99" s="1">
        <v>5</v>
      </c>
      <c r="H99" s="1">
        <v>8</v>
      </c>
      <c r="I99" s="1">
        <v>6</v>
      </c>
      <c r="J99" s="1">
        <v>6</v>
      </c>
      <c r="K99" s="1" t="s">
        <v>99</v>
      </c>
      <c r="L99" s="2">
        <v>44201</v>
      </c>
      <c r="M99" s="1"/>
      <c r="N99" s="1"/>
      <c r="O99" s="1"/>
    </row>
    <row r="100" spans="1:15" s="7" customFormat="1" ht="15" hidden="1" customHeight="1">
      <c r="A100" s="1" t="s">
        <v>1287</v>
      </c>
      <c r="B100" s="1" t="s">
        <v>1288</v>
      </c>
      <c r="C100" s="1" t="s">
        <v>191</v>
      </c>
      <c r="D100" s="1" t="s">
        <v>61</v>
      </c>
      <c r="E100" s="1"/>
      <c r="F100" s="1" t="s">
        <v>73</v>
      </c>
      <c r="G100" s="1">
        <v>10</v>
      </c>
      <c r="H100" s="1">
        <v>13</v>
      </c>
      <c r="I100" s="1">
        <v>11</v>
      </c>
      <c r="J100" s="1">
        <v>11</v>
      </c>
      <c r="K100" s="1" t="s">
        <v>99</v>
      </c>
      <c r="L100" s="2">
        <v>44198</v>
      </c>
      <c r="M100" s="1"/>
      <c r="N100" s="1"/>
      <c r="O100" s="1"/>
    </row>
    <row r="101" spans="1:15" s="7" customFormat="1" ht="15" hidden="1" customHeight="1">
      <c r="A101" s="1" t="s">
        <v>1289</v>
      </c>
      <c r="B101" s="1" t="s">
        <v>1290</v>
      </c>
      <c r="C101" s="1" t="s">
        <v>191</v>
      </c>
      <c r="D101" s="1" t="s">
        <v>61</v>
      </c>
      <c r="E101" s="1"/>
      <c r="F101" s="1" t="s">
        <v>73</v>
      </c>
      <c r="G101" s="1" t="s">
        <v>82</v>
      </c>
      <c r="H101" s="1">
        <v>19</v>
      </c>
      <c r="I101" s="1">
        <v>18</v>
      </c>
      <c r="J101" s="1">
        <v>18</v>
      </c>
      <c r="K101" s="1" t="s">
        <v>99</v>
      </c>
      <c r="L101" s="1">
        <v>1</v>
      </c>
      <c r="M101" s="1"/>
      <c r="N101" s="1"/>
      <c r="O101" s="1"/>
    </row>
    <row r="102" spans="1:15" s="7" customFormat="1" ht="15" hidden="1" customHeight="1">
      <c r="A102" s="1" t="s">
        <v>1291</v>
      </c>
      <c r="B102" s="1" t="s">
        <v>1292</v>
      </c>
      <c r="C102" s="1" t="s">
        <v>191</v>
      </c>
      <c r="D102" s="1" t="s">
        <v>61</v>
      </c>
      <c r="E102" s="1"/>
      <c r="F102" s="1" t="s">
        <v>73</v>
      </c>
      <c r="G102" s="1" t="s">
        <v>82</v>
      </c>
      <c r="H102" s="1">
        <v>28</v>
      </c>
      <c r="I102" s="1">
        <v>24</v>
      </c>
      <c r="J102" s="1">
        <v>24</v>
      </c>
      <c r="K102" s="1" t="s">
        <v>99</v>
      </c>
      <c r="L102" s="2">
        <v>44239</v>
      </c>
      <c r="M102" s="1" t="s">
        <v>1510</v>
      </c>
      <c r="N102" s="1"/>
      <c r="O102" s="1"/>
    </row>
    <row r="103" spans="1:15" s="7" customFormat="1" ht="15" hidden="1" customHeight="1">
      <c r="A103" s="1" t="s">
        <v>1508</v>
      </c>
      <c r="B103" s="1" t="s">
        <v>1509</v>
      </c>
      <c r="C103" s="1" t="s">
        <v>305</v>
      </c>
      <c r="D103" s="1" t="s">
        <v>372</v>
      </c>
      <c r="E103" s="1" t="s">
        <v>388</v>
      </c>
      <c r="F103" s="1" t="s">
        <v>62</v>
      </c>
      <c r="G103" s="1">
        <v>0.5</v>
      </c>
      <c r="H103" s="1">
        <v>0.5</v>
      </c>
      <c r="I103" s="1">
        <v>1</v>
      </c>
      <c r="J103" s="1">
        <v>1</v>
      </c>
      <c r="K103" s="1" t="s">
        <v>606</v>
      </c>
      <c r="L103" s="1">
        <v>1</v>
      </c>
      <c r="M103" s="1"/>
      <c r="N103" s="1"/>
      <c r="O103" s="1"/>
    </row>
    <row r="104" spans="1:15" s="7" customFormat="1" ht="15" hidden="1" customHeight="1">
      <c r="A104" s="1" t="s">
        <v>1506</v>
      </c>
      <c r="B104" s="1" t="s">
        <v>1507</v>
      </c>
      <c r="C104" s="1" t="s">
        <v>1466</v>
      </c>
      <c r="D104" s="1" t="s">
        <v>61</v>
      </c>
      <c r="E104" s="1"/>
      <c r="F104" s="1" t="s">
        <v>62</v>
      </c>
      <c r="G104" s="1">
        <v>0.5</v>
      </c>
      <c r="H104" s="1">
        <v>0.5</v>
      </c>
      <c r="I104" s="1">
        <v>1</v>
      </c>
      <c r="J104" s="1">
        <v>1</v>
      </c>
      <c r="K104" s="1" t="s">
        <v>405</v>
      </c>
      <c r="L104" s="1">
        <v>1</v>
      </c>
      <c r="M104" s="1"/>
      <c r="N104" s="1"/>
      <c r="O104" s="1"/>
    </row>
    <row r="105" spans="1:15" s="7" customFormat="1" ht="15" hidden="1" customHeight="1">
      <c r="A105" s="1" t="s">
        <v>1045</v>
      </c>
      <c r="B105" s="1" t="s">
        <v>1046</v>
      </c>
      <c r="C105" s="1" t="s">
        <v>305</v>
      </c>
      <c r="D105" s="1" t="s">
        <v>388</v>
      </c>
      <c r="E105" s="1"/>
      <c r="F105" s="1" t="s">
        <v>207</v>
      </c>
      <c r="G105" s="1">
        <v>0.5</v>
      </c>
      <c r="H105" s="1">
        <v>2</v>
      </c>
      <c r="I105" s="1">
        <v>2</v>
      </c>
      <c r="J105" s="1">
        <v>2</v>
      </c>
      <c r="K105" s="1" t="s">
        <v>393</v>
      </c>
      <c r="L105" s="1">
        <v>1</v>
      </c>
      <c r="M105" s="1"/>
      <c r="N105" s="1"/>
      <c r="O105" s="1"/>
    </row>
    <row r="106" spans="1:15" s="7" customFormat="1" ht="15" hidden="1" customHeight="1">
      <c r="A106" s="1" t="s">
        <v>1047</v>
      </c>
      <c r="B106" s="1" t="s">
        <v>1048</v>
      </c>
      <c r="C106" s="1" t="s">
        <v>305</v>
      </c>
      <c r="D106" s="1" t="s">
        <v>388</v>
      </c>
      <c r="E106" s="1"/>
      <c r="F106" s="1" t="s">
        <v>207</v>
      </c>
      <c r="G106" s="1">
        <v>0.5</v>
      </c>
      <c r="H106" s="1">
        <v>3</v>
      </c>
      <c r="I106" s="1">
        <v>3</v>
      </c>
      <c r="J106" s="1">
        <v>3</v>
      </c>
      <c r="K106" s="1" t="s">
        <v>393</v>
      </c>
      <c r="L106" s="2">
        <v>44198</v>
      </c>
      <c r="M106" s="1"/>
      <c r="N106" s="1"/>
      <c r="O106" s="1"/>
    </row>
    <row r="107" spans="1:15" s="7" customFormat="1" ht="15" hidden="1" customHeight="1">
      <c r="A107" s="1" t="s">
        <v>1467</v>
      </c>
      <c r="B107" s="1" t="s">
        <v>1468</v>
      </c>
      <c r="C107" s="1" t="s">
        <v>305</v>
      </c>
      <c r="D107" s="1" t="s">
        <v>61</v>
      </c>
      <c r="E107" s="1"/>
      <c r="F107" s="1" t="s">
        <v>207</v>
      </c>
      <c r="G107" s="1">
        <v>1</v>
      </c>
      <c r="H107" s="1">
        <v>3</v>
      </c>
      <c r="I107" s="1">
        <v>3</v>
      </c>
      <c r="J107" s="1">
        <v>3</v>
      </c>
      <c r="K107" s="1" t="s">
        <v>631</v>
      </c>
      <c r="L107" s="2">
        <v>44198</v>
      </c>
      <c r="M107" s="1"/>
      <c r="N107" s="1"/>
      <c r="O107" s="1"/>
    </row>
    <row r="108" spans="1:15" s="7" customFormat="1" ht="15" hidden="1" customHeight="1">
      <c r="A108" s="1" t="s">
        <v>977</v>
      </c>
      <c r="B108" s="1" t="s">
        <v>978</v>
      </c>
      <c r="C108" s="1" t="s">
        <v>305</v>
      </c>
      <c r="D108" s="1" t="s">
        <v>979</v>
      </c>
      <c r="E108" s="1" t="s">
        <v>325</v>
      </c>
      <c r="F108" s="1" t="s">
        <v>207</v>
      </c>
      <c r="G108" s="1">
        <v>2</v>
      </c>
      <c r="H108" s="1">
        <v>4</v>
      </c>
      <c r="I108" s="1">
        <v>4</v>
      </c>
      <c r="J108" s="1">
        <v>4</v>
      </c>
      <c r="K108" s="1" t="s">
        <v>393</v>
      </c>
      <c r="L108" s="1">
        <v>1</v>
      </c>
      <c r="M108" s="1"/>
      <c r="N108" s="1"/>
      <c r="O108" s="1"/>
    </row>
    <row r="109" spans="1:15" s="7" customFormat="1" ht="15" hidden="1" customHeight="1">
      <c r="A109" s="1" t="s">
        <v>980</v>
      </c>
      <c r="B109" s="1" t="s">
        <v>981</v>
      </c>
      <c r="C109" s="1" t="s">
        <v>305</v>
      </c>
      <c r="D109" s="1" t="s">
        <v>979</v>
      </c>
      <c r="E109" s="1" t="s">
        <v>325</v>
      </c>
      <c r="F109" s="1" t="s">
        <v>62</v>
      </c>
      <c r="G109" s="1" t="s">
        <v>82</v>
      </c>
      <c r="H109" s="1">
        <v>7</v>
      </c>
      <c r="I109" s="1">
        <v>8</v>
      </c>
      <c r="J109" s="1">
        <v>8</v>
      </c>
      <c r="K109" s="1" t="s">
        <v>393</v>
      </c>
      <c r="L109" s="2">
        <v>44198</v>
      </c>
      <c r="M109" s="1"/>
      <c r="N109" s="1"/>
      <c r="O109" s="1"/>
    </row>
    <row r="110" spans="1:15" s="7" customFormat="1" ht="15" hidden="1" customHeight="1">
      <c r="A110" s="1" t="s">
        <v>1496</v>
      </c>
      <c r="B110" s="1" t="s">
        <v>1497</v>
      </c>
      <c r="C110" s="1" t="s">
        <v>305</v>
      </c>
      <c r="D110" s="1" t="s">
        <v>372</v>
      </c>
      <c r="E110" s="1" t="s">
        <v>388</v>
      </c>
      <c r="F110" s="1" t="s">
        <v>62</v>
      </c>
      <c r="G110" s="1">
        <v>2</v>
      </c>
      <c r="H110" s="1">
        <v>4</v>
      </c>
      <c r="I110" s="1">
        <v>5</v>
      </c>
      <c r="J110" s="1">
        <v>5</v>
      </c>
      <c r="K110" s="1" t="s">
        <v>393</v>
      </c>
      <c r="L110" s="1">
        <v>1</v>
      </c>
      <c r="M110" s="1"/>
      <c r="N110" s="1"/>
      <c r="O110" s="1"/>
    </row>
    <row r="111" spans="1:15" s="7" customFormat="1" ht="15" hidden="1" customHeight="1">
      <c r="A111" s="1" t="s">
        <v>1343</v>
      </c>
      <c r="B111" s="1" t="s">
        <v>1344</v>
      </c>
      <c r="C111" s="1" t="s">
        <v>171</v>
      </c>
      <c r="D111" s="1" t="s">
        <v>388</v>
      </c>
      <c r="E111" s="1"/>
      <c r="F111" s="1" t="s">
        <v>62</v>
      </c>
      <c r="G111" s="1">
        <v>4</v>
      </c>
      <c r="H111" s="1">
        <v>2</v>
      </c>
      <c r="I111" s="1">
        <v>4</v>
      </c>
      <c r="J111" s="1">
        <v>4</v>
      </c>
      <c r="K111" s="1" t="s">
        <v>182</v>
      </c>
      <c r="L111" s="2">
        <v>44202</v>
      </c>
      <c r="M111" s="1"/>
      <c r="N111" s="1"/>
      <c r="O111" s="1"/>
    </row>
    <row r="112" spans="1:15" s="7" customFormat="1" ht="15" hidden="1" customHeight="1">
      <c r="A112" s="1" t="s">
        <v>1520</v>
      </c>
      <c r="B112" s="1" t="s">
        <v>1521</v>
      </c>
      <c r="C112" s="1" t="s">
        <v>239</v>
      </c>
      <c r="D112" s="1" t="s">
        <v>388</v>
      </c>
      <c r="E112" s="1"/>
      <c r="F112" s="1" t="s">
        <v>20</v>
      </c>
      <c r="G112" s="1">
        <v>5</v>
      </c>
      <c r="H112" s="1">
        <v>7</v>
      </c>
      <c r="I112" s="1">
        <v>8</v>
      </c>
      <c r="J112" s="1">
        <v>8</v>
      </c>
      <c r="K112" s="1" t="s">
        <v>99</v>
      </c>
      <c r="L112" s="2">
        <v>44200</v>
      </c>
      <c r="M112" s="1"/>
      <c r="N112" s="1"/>
      <c r="O112" s="1"/>
    </row>
    <row r="113" spans="1:15" s="7" customFormat="1" ht="15" hidden="1" customHeight="1">
      <c r="A113" s="1" t="s">
        <v>1545</v>
      </c>
      <c r="B113" s="1" t="s">
        <v>1546</v>
      </c>
      <c r="C113" s="12" t="s">
        <v>239</v>
      </c>
      <c r="D113" s="1" t="s">
        <v>388</v>
      </c>
      <c r="E113" s="1"/>
      <c r="F113" s="1" t="s">
        <v>20</v>
      </c>
      <c r="G113" s="1">
        <v>6</v>
      </c>
      <c r="H113" s="1">
        <v>9</v>
      </c>
      <c r="I113" s="1">
        <v>10</v>
      </c>
      <c r="J113" s="1">
        <v>10</v>
      </c>
      <c r="K113" s="1" t="s">
        <v>99</v>
      </c>
      <c r="L113" s="1">
        <v>1</v>
      </c>
      <c r="M113" s="1"/>
      <c r="N113" s="1"/>
      <c r="O113" s="1"/>
    </row>
    <row r="114" spans="1:15" s="7" customFormat="1" ht="15" hidden="1" customHeight="1">
      <c r="A114" s="1" t="s">
        <v>1532</v>
      </c>
      <c r="B114" s="1" t="s">
        <v>1533</v>
      </c>
      <c r="C114" s="1" t="s">
        <v>162</v>
      </c>
      <c r="D114" s="1" t="s">
        <v>870</v>
      </c>
      <c r="E114" s="1"/>
      <c r="F114" s="1" t="s">
        <v>20</v>
      </c>
      <c r="G114" s="1">
        <v>5</v>
      </c>
      <c r="H114" s="1">
        <v>7</v>
      </c>
      <c r="I114" s="1">
        <v>6</v>
      </c>
      <c r="J114" s="1">
        <v>6</v>
      </c>
      <c r="K114" s="1" t="s">
        <v>99</v>
      </c>
      <c r="L114" s="1">
        <v>1</v>
      </c>
      <c r="M114" s="1"/>
      <c r="N114" s="1" t="s">
        <v>1270</v>
      </c>
      <c r="O114" s="1" t="s">
        <v>1271</v>
      </c>
    </row>
    <row r="115" spans="1:15" s="7" customFormat="1" ht="15" hidden="1" customHeight="1">
      <c r="A115" s="1" t="s">
        <v>1268</v>
      </c>
      <c r="B115" s="1" t="s">
        <v>1269</v>
      </c>
      <c r="C115" s="1" t="s">
        <v>299</v>
      </c>
      <c r="D115" s="1" t="s">
        <v>325</v>
      </c>
      <c r="E115" s="1"/>
      <c r="F115" s="1" t="s">
        <v>73</v>
      </c>
      <c r="G115" s="1">
        <v>9</v>
      </c>
      <c r="H115" s="1">
        <v>11</v>
      </c>
      <c r="I115" s="1">
        <v>7</v>
      </c>
      <c r="J115" s="1">
        <v>7</v>
      </c>
      <c r="K115" s="1" t="s">
        <v>99</v>
      </c>
      <c r="L115" s="1">
        <v>1</v>
      </c>
      <c r="M115" s="1"/>
      <c r="N115" s="1"/>
      <c r="O115" s="1"/>
    </row>
    <row r="116" spans="1:15" s="7" customFormat="1" ht="15" hidden="1" customHeight="1">
      <c r="A116" s="1" t="s">
        <v>1059</v>
      </c>
      <c r="B116" s="1" t="s">
        <v>1060</v>
      </c>
      <c r="C116" s="1" t="s">
        <v>305</v>
      </c>
      <c r="D116" s="1" t="s">
        <v>388</v>
      </c>
      <c r="E116" s="1"/>
      <c r="F116" s="1" t="s">
        <v>73</v>
      </c>
      <c r="G116" s="1" t="s">
        <v>82</v>
      </c>
      <c r="H116" s="1">
        <v>45</v>
      </c>
      <c r="I116" s="1">
        <v>50</v>
      </c>
      <c r="J116" s="1">
        <v>50</v>
      </c>
      <c r="K116" s="1" t="s">
        <v>99</v>
      </c>
      <c r="L116" s="1">
        <v>1</v>
      </c>
      <c r="M116" s="1"/>
      <c r="N116" s="1"/>
      <c r="O116" s="1"/>
    </row>
    <row r="117" spans="1:15" s="7" customFormat="1" ht="15" hidden="1" customHeight="1">
      <c r="A117" s="1" t="s">
        <v>1341</v>
      </c>
      <c r="B117" s="1" t="s">
        <v>1342</v>
      </c>
      <c r="C117" s="1" t="s">
        <v>162</v>
      </c>
      <c r="D117" s="1" t="s">
        <v>870</v>
      </c>
      <c r="E117" s="1"/>
      <c r="F117" s="1" t="s">
        <v>62</v>
      </c>
      <c r="G117" s="1">
        <v>4</v>
      </c>
      <c r="H117" s="1">
        <v>7</v>
      </c>
      <c r="I117" s="1">
        <v>6</v>
      </c>
      <c r="J117" s="1">
        <v>6</v>
      </c>
      <c r="K117" s="1" t="s">
        <v>99</v>
      </c>
      <c r="L117" s="1" t="s">
        <v>1489</v>
      </c>
      <c r="M117" s="1"/>
      <c r="N117" s="1"/>
      <c r="O117" s="1"/>
    </row>
    <row r="118" spans="1:15" s="7" customFormat="1" ht="15" hidden="1" customHeight="1">
      <c r="A118" s="1" t="s">
        <v>1487</v>
      </c>
      <c r="B118" s="1" t="s">
        <v>1488</v>
      </c>
      <c r="C118" s="1" t="s">
        <v>305</v>
      </c>
      <c r="D118" s="1" t="s">
        <v>388</v>
      </c>
      <c r="E118" s="1"/>
      <c r="F118" s="1" t="s">
        <v>207</v>
      </c>
      <c r="G118" s="1">
        <v>0.5</v>
      </c>
      <c r="H118" s="1">
        <v>1</v>
      </c>
      <c r="I118" s="1">
        <v>1</v>
      </c>
      <c r="J118" s="1">
        <v>1</v>
      </c>
      <c r="K118" s="1" t="s">
        <v>393</v>
      </c>
      <c r="L118" s="1">
        <v>1</v>
      </c>
      <c r="M118" s="1"/>
      <c r="N118" s="1"/>
      <c r="O118" s="1"/>
    </row>
    <row r="119" spans="1:15" s="7" customFormat="1" ht="15" hidden="1" customHeight="1">
      <c r="A119" s="1" t="s">
        <v>952</v>
      </c>
      <c r="B119" s="1" t="s">
        <v>953</v>
      </c>
      <c r="C119" s="1" t="s">
        <v>56</v>
      </c>
      <c r="D119" s="1" t="s">
        <v>61</v>
      </c>
      <c r="E119" s="1"/>
      <c r="F119" s="1" t="s">
        <v>73</v>
      </c>
      <c r="G119" s="1">
        <v>15</v>
      </c>
      <c r="H119" s="1">
        <v>20</v>
      </c>
      <c r="I119" s="1">
        <v>16</v>
      </c>
      <c r="J119" s="1">
        <v>16</v>
      </c>
      <c r="K119" s="1" t="s">
        <v>99</v>
      </c>
      <c r="L119" s="1">
        <v>1</v>
      </c>
      <c r="M119" s="1"/>
      <c r="N119" s="1"/>
      <c r="O119" s="1"/>
    </row>
    <row r="120" spans="1:15" s="7" customFormat="1" ht="15" hidden="1" customHeight="1">
      <c r="A120" s="1" t="s">
        <v>954</v>
      </c>
      <c r="B120" s="1" t="s">
        <v>955</v>
      </c>
      <c r="C120" s="1" t="s">
        <v>56</v>
      </c>
      <c r="D120" s="1" t="s">
        <v>61</v>
      </c>
      <c r="E120" s="1"/>
      <c r="F120" s="1" t="s">
        <v>73</v>
      </c>
      <c r="G120" s="1" t="s">
        <v>82</v>
      </c>
      <c r="H120" s="1">
        <v>28</v>
      </c>
      <c r="I120" s="1">
        <v>25</v>
      </c>
      <c r="J120" s="1">
        <v>25</v>
      </c>
      <c r="K120" s="1" t="s">
        <v>99</v>
      </c>
      <c r="L120" s="2">
        <v>44198</v>
      </c>
      <c r="M120" s="1"/>
      <c r="N120" s="1"/>
      <c r="O120" s="1"/>
    </row>
    <row r="121" spans="1:15" s="7" customFormat="1" ht="15" hidden="1" customHeight="1">
      <c r="A121" s="1" t="s">
        <v>1345</v>
      </c>
      <c r="B121" s="1" t="s">
        <v>1346</v>
      </c>
      <c r="C121" s="1" t="s">
        <v>171</v>
      </c>
      <c r="D121" s="1" t="s">
        <v>388</v>
      </c>
      <c r="E121" s="1"/>
      <c r="F121" s="1" t="s">
        <v>20</v>
      </c>
      <c r="G121" s="1">
        <v>3</v>
      </c>
      <c r="H121" s="1">
        <v>5</v>
      </c>
      <c r="I121" s="1">
        <v>5</v>
      </c>
      <c r="J121" s="1">
        <v>5</v>
      </c>
      <c r="K121" s="1" t="s">
        <v>393</v>
      </c>
      <c r="L121" s="2">
        <v>44198</v>
      </c>
      <c r="M121" s="1"/>
      <c r="N121" s="1"/>
      <c r="O121" s="1"/>
    </row>
    <row r="122" spans="1:15" s="7" customFormat="1" ht="15" hidden="1" customHeight="1">
      <c r="A122" s="1" t="s">
        <v>1483</v>
      </c>
      <c r="B122" s="1" t="s">
        <v>1484</v>
      </c>
      <c r="C122" s="1" t="s">
        <v>305</v>
      </c>
      <c r="D122" s="1" t="s">
        <v>388</v>
      </c>
      <c r="E122" s="1"/>
      <c r="F122" s="1" t="s">
        <v>62</v>
      </c>
      <c r="G122" s="1">
        <v>3</v>
      </c>
      <c r="H122" s="1">
        <v>6</v>
      </c>
      <c r="I122" s="1">
        <v>6</v>
      </c>
      <c r="J122" s="1">
        <v>6</v>
      </c>
      <c r="K122" s="1" t="s">
        <v>393</v>
      </c>
      <c r="L122" s="1" t="s">
        <v>1006</v>
      </c>
      <c r="M122" s="1"/>
      <c r="N122" s="1"/>
      <c r="O122" s="1"/>
    </row>
    <row r="123" spans="1:15" s="7" customFormat="1" ht="15" hidden="1" customHeight="1">
      <c r="A123" s="1" t="s">
        <v>1023</v>
      </c>
      <c r="B123" s="1" t="s">
        <v>1024</v>
      </c>
      <c r="C123" s="1" t="s">
        <v>305</v>
      </c>
      <c r="D123" s="1" t="s">
        <v>388</v>
      </c>
      <c r="E123" s="1" t="s">
        <v>870</v>
      </c>
      <c r="F123" s="1" t="s">
        <v>207</v>
      </c>
      <c r="G123" s="1">
        <v>0.5</v>
      </c>
      <c r="H123" s="1">
        <v>0.5</v>
      </c>
      <c r="I123" s="1">
        <v>1</v>
      </c>
      <c r="J123" s="1">
        <v>1</v>
      </c>
      <c r="K123" s="1" t="s">
        <v>606</v>
      </c>
      <c r="L123" s="2">
        <v>44201</v>
      </c>
      <c r="M123" s="1"/>
      <c r="N123" s="1"/>
      <c r="O123" s="1"/>
    </row>
    <row r="124" spans="1:15" s="7" customFormat="1" ht="15" hidden="1" customHeight="1">
      <c r="A124" s="1" t="s">
        <v>1426</v>
      </c>
      <c r="B124" s="1" t="s">
        <v>1427</v>
      </c>
      <c r="C124" s="1" t="s">
        <v>305</v>
      </c>
      <c r="D124" s="1" t="s">
        <v>388</v>
      </c>
      <c r="E124" s="1"/>
      <c r="F124" s="1" t="s">
        <v>62</v>
      </c>
      <c r="G124" s="1">
        <v>2</v>
      </c>
      <c r="H124" s="1">
        <v>2</v>
      </c>
      <c r="I124" s="1">
        <v>2</v>
      </c>
      <c r="J124" s="1">
        <v>2</v>
      </c>
      <c r="K124" s="1" t="s">
        <v>393</v>
      </c>
      <c r="L124" s="2">
        <v>44239</v>
      </c>
      <c r="M124" s="1"/>
      <c r="N124" s="1"/>
      <c r="O124" s="1"/>
    </row>
    <row r="125" spans="1:15" s="7" customFormat="1" ht="15" hidden="1" customHeight="1">
      <c r="A125" s="1" t="s">
        <v>1540</v>
      </c>
      <c r="B125" s="1" t="s">
        <v>1541</v>
      </c>
      <c r="C125" s="1" t="s">
        <v>1542</v>
      </c>
      <c r="D125" s="1" t="s">
        <v>61</v>
      </c>
      <c r="E125" s="1"/>
      <c r="F125" s="1" t="s">
        <v>20</v>
      </c>
      <c r="G125" s="1">
        <v>1</v>
      </c>
      <c r="H125" s="1">
        <v>2</v>
      </c>
      <c r="I125" s="1">
        <v>1</v>
      </c>
      <c r="J125" s="1">
        <v>1</v>
      </c>
      <c r="K125" s="1" t="s">
        <v>894</v>
      </c>
      <c r="L125" s="1" t="s">
        <v>406</v>
      </c>
      <c r="M125" s="1" t="s">
        <v>407</v>
      </c>
      <c r="N125" s="1"/>
      <c r="O125" s="1"/>
    </row>
    <row r="126" spans="1:15" s="7" customFormat="1" ht="15" hidden="1" customHeight="1">
      <c r="A126" s="1" t="s">
        <v>403</v>
      </c>
      <c r="B126" s="1" t="s">
        <v>404</v>
      </c>
      <c r="C126" s="1" t="s">
        <v>206</v>
      </c>
      <c r="D126" s="1" t="s">
        <v>61</v>
      </c>
      <c r="E126" s="1"/>
      <c r="F126" s="1" t="s">
        <v>207</v>
      </c>
      <c r="G126" s="1">
        <v>1</v>
      </c>
      <c r="H126" s="1">
        <v>2</v>
      </c>
      <c r="I126" s="1">
        <v>1</v>
      </c>
      <c r="J126" s="1">
        <v>1</v>
      </c>
      <c r="K126" s="1" t="s">
        <v>405</v>
      </c>
      <c r="L126" s="1" t="s">
        <v>1435</v>
      </c>
      <c r="M126" s="1"/>
      <c r="N126" s="1"/>
      <c r="O126" s="1"/>
    </row>
    <row r="127" spans="1:15" s="7" customFormat="1" ht="15" hidden="1" customHeight="1">
      <c r="A127" s="1" t="s">
        <v>1433</v>
      </c>
      <c r="B127" s="1" t="s">
        <v>1434</v>
      </c>
      <c r="C127" s="1" t="s">
        <v>206</v>
      </c>
      <c r="D127" s="1" t="s">
        <v>61</v>
      </c>
      <c r="E127" s="1"/>
      <c r="F127" s="1" t="s">
        <v>207</v>
      </c>
      <c r="G127" s="1">
        <v>2</v>
      </c>
      <c r="H127" s="1">
        <v>3</v>
      </c>
      <c r="I127" s="1">
        <v>2</v>
      </c>
      <c r="J127" s="1">
        <v>2</v>
      </c>
      <c r="K127" s="1" t="s">
        <v>405</v>
      </c>
      <c r="L127" s="1" t="s">
        <v>399</v>
      </c>
      <c r="M127" s="1"/>
      <c r="N127" s="1"/>
      <c r="O127" s="1"/>
    </row>
    <row r="128" spans="1:15" s="7" customFormat="1" ht="15" hidden="1" customHeight="1">
      <c r="A128" s="1" t="s">
        <v>397</v>
      </c>
      <c r="B128" s="1" t="s">
        <v>398</v>
      </c>
      <c r="C128" s="1" t="s">
        <v>305</v>
      </c>
      <c r="D128" s="1" t="s">
        <v>61</v>
      </c>
      <c r="E128" s="1"/>
      <c r="F128" s="1" t="s">
        <v>62</v>
      </c>
      <c r="G128" s="1">
        <v>0.5</v>
      </c>
      <c r="H128" s="1">
        <v>1</v>
      </c>
      <c r="I128" s="1">
        <v>1</v>
      </c>
      <c r="J128" s="1">
        <v>1</v>
      </c>
      <c r="K128" s="1" t="s">
        <v>393</v>
      </c>
      <c r="L128" s="1" t="s">
        <v>1324</v>
      </c>
      <c r="M128" s="1"/>
      <c r="N128" s="1" t="s">
        <v>1339</v>
      </c>
      <c r="O128" s="1" t="s">
        <v>1340</v>
      </c>
    </row>
    <row r="129" spans="1:15" s="7" customFormat="1" ht="15" hidden="1" customHeight="1">
      <c r="A129" s="1" t="s">
        <v>1337</v>
      </c>
      <c r="B129" s="1" t="s">
        <v>1338</v>
      </c>
      <c r="C129" s="1" t="s">
        <v>305</v>
      </c>
      <c r="D129" s="1" t="s">
        <v>870</v>
      </c>
      <c r="E129" s="1"/>
      <c r="F129" s="1" t="s">
        <v>62</v>
      </c>
      <c r="G129" s="1">
        <v>0.5</v>
      </c>
      <c r="H129" s="1">
        <v>1</v>
      </c>
      <c r="I129" s="1">
        <v>0.5</v>
      </c>
      <c r="J129" s="1">
        <v>0.5</v>
      </c>
      <c r="K129" s="1" t="s">
        <v>393</v>
      </c>
      <c r="L129" s="2">
        <v>44239</v>
      </c>
      <c r="M129" s="1"/>
      <c r="N129" s="1"/>
      <c r="O129" s="1"/>
    </row>
    <row r="130" spans="1:15" s="7" customFormat="1" ht="15" hidden="1" customHeight="1">
      <c r="A130" s="1" t="s">
        <v>1476</v>
      </c>
      <c r="B130" s="1" t="s">
        <v>1477</v>
      </c>
      <c r="C130" s="1" t="s">
        <v>305</v>
      </c>
      <c r="D130" s="1" t="s">
        <v>388</v>
      </c>
      <c r="E130" s="1"/>
      <c r="F130" s="1" t="s">
        <v>62</v>
      </c>
      <c r="G130" s="1">
        <v>3</v>
      </c>
      <c r="H130" s="1">
        <v>6</v>
      </c>
      <c r="I130" s="1">
        <v>5</v>
      </c>
      <c r="J130" s="1">
        <v>5</v>
      </c>
      <c r="K130" s="1" t="s">
        <v>99</v>
      </c>
      <c r="L130" s="1">
        <v>1</v>
      </c>
      <c r="M130" s="1"/>
      <c r="N130" s="1"/>
      <c r="O130" s="1"/>
    </row>
    <row r="131" spans="1:15" s="7" customFormat="1" ht="15" hidden="1" customHeight="1">
      <c r="A131" s="1" t="s">
        <v>1589</v>
      </c>
      <c r="B131" s="1" t="s">
        <v>1590</v>
      </c>
      <c r="C131" s="1" t="s">
        <v>305</v>
      </c>
      <c r="D131" s="1" t="s">
        <v>61</v>
      </c>
      <c r="E131" s="1"/>
      <c r="F131" s="1" t="s">
        <v>62</v>
      </c>
      <c r="G131" s="1" t="s">
        <v>82</v>
      </c>
      <c r="H131" s="1">
        <v>3</v>
      </c>
      <c r="I131" s="1" t="s">
        <v>82</v>
      </c>
      <c r="J131" s="1">
        <v>3</v>
      </c>
      <c r="K131" s="1" t="s">
        <v>738</v>
      </c>
      <c r="L131" s="1">
        <v>1</v>
      </c>
      <c r="M131" s="1"/>
      <c r="N131" s="1"/>
      <c r="O131" s="1"/>
    </row>
    <row r="132" spans="1:15" s="7" customFormat="1" ht="15" hidden="1" customHeight="1">
      <c r="A132" s="1" t="s">
        <v>1589</v>
      </c>
      <c r="B132" s="1" t="s">
        <v>1591</v>
      </c>
      <c r="C132" s="1" t="s">
        <v>305</v>
      </c>
      <c r="D132" s="1" t="s">
        <v>61</v>
      </c>
      <c r="E132" s="1"/>
      <c r="F132" s="1" t="s">
        <v>62</v>
      </c>
      <c r="G132" s="1" t="s">
        <v>82</v>
      </c>
      <c r="H132" s="1">
        <v>3</v>
      </c>
      <c r="I132" s="1" t="s">
        <v>82</v>
      </c>
      <c r="J132" s="1">
        <v>3</v>
      </c>
      <c r="K132" s="1" t="s">
        <v>738</v>
      </c>
      <c r="L132" s="2">
        <v>44198</v>
      </c>
      <c r="M132" s="1"/>
      <c r="N132" s="1"/>
      <c r="O132" s="1"/>
    </row>
    <row r="133" spans="1:15" s="7" customFormat="1" ht="15" hidden="1" customHeight="1">
      <c r="A133" s="1" t="s">
        <v>1027</v>
      </c>
      <c r="B133" s="1" t="s">
        <v>1028</v>
      </c>
      <c r="C133" s="1" t="s">
        <v>305</v>
      </c>
      <c r="D133" s="1" t="s">
        <v>388</v>
      </c>
      <c r="E133" s="1"/>
      <c r="F133" s="1" t="s">
        <v>62</v>
      </c>
      <c r="G133" s="1">
        <v>12</v>
      </c>
      <c r="H133" s="1">
        <v>16</v>
      </c>
      <c r="I133" s="1">
        <v>16</v>
      </c>
      <c r="J133" s="1">
        <v>16</v>
      </c>
      <c r="K133" s="1" t="s">
        <v>393</v>
      </c>
      <c r="L133" s="1">
        <v>1</v>
      </c>
      <c r="M133" s="1"/>
      <c r="N133" s="1"/>
      <c r="O133" s="1"/>
    </row>
    <row r="134" spans="1:15" s="7" customFormat="1" ht="15" hidden="1" customHeight="1">
      <c r="A134" s="1" t="s">
        <v>160</v>
      </c>
      <c r="B134" s="1" t="s">
        <v>161</v>
      </c>
      <c r="C134" s="1" t="s">
        <v>162</v>
      </c>
      <c r="D134" s="1" t="s">
        <v>18</v>
      </c>
      <c r="E134" s="1" t="s">
        <v>61</v>
      </c>
      <c r="F134" s="1" t="s">
        <v>73</v>
      </c>
      <c r="G134" s="1">
        <v>22</v>
      </c>
      <c r="H134" s="1">
        <v>32</v>
      </c>
      <c r="I134" s="1">
        <v>30</v>
      </c>
      <c r="J134" s="1">
        <v>30</v>
      </c>
      <c r="K134" s="1" t="s">
        <v>99</v>
      </c>
      <c r="L134" s="1">
        <v>1</v>
      </c>
      <c r="M134" s="1"/>
      <c r="N134" s="1"/>
      <c r="O134" s="1"/>
    </row>
    <row r="135" spans="1:15" s="7" customFormat="1" ht="15" hidden="1" customHeight="1">
      <c r="A135" s="1" t="s">
        <v>1293</v>
      </c>
      <c r="B135" s="1" t="s">
        <v>1294</v>
      </c>
      <c r="C135" s="1" t="s">
        <v>191</v>
      </c>
      <c r="D135" s="1" t="s">
        <v>61</v>
      </c>
      <c r="E135" s="1"/>
      <c r="F135" s="1" t="s">
        <v>73</v>
      </c>
      <c r="G135" s="1">
        <v>8</v>
      </c>
      <c r="H135" s="1">
        <v>19</v>
      </c>
      <c r="I135" s="1">
        <v>12</v>
      </c>
      <c r="J135" s="1">
        <v>12</v>
      </c>
      <c r="K135" s="1" t="s">
        <v>99</v>
      </c>
      <c r="L135" s="1">
        <v>1</v>
      </c>
      <c r="M135" s="1"/>
      <c r="N135" s="1"/>
      <c r="O135" s="1"/>
    </row>
    <row r="136" spans="1:15" s="7" customFormat="1" ht="15" hidden="1" customHeight="1">
      <c r="A136" s="1" t="s">
        <v>1295</v>
      </c>
      <c r="B136" s="1" t="s">
        <v>1296</v>
      </c>
      <c r="C136" s="1" t="s">
        <v>191</v>
      </c>
      <c r="D136" s="1" t="s">
        <v>61</v>
      </c>
      <c r="E136" s="1"/>
      <c r="F136" s="1" t="s">
        <v>73</v>
      </c>
      <c r="G136" s="1" t="s">
        <v>82</v>
      </c>
      <c r="H136" s="1">
        <v>27</v>
      </c>
      <c r="I136" s="1">
        <v>22</v>
      </c>
      <c r="J136" s="1">
        <v>22</v>
      </c>
      <c r="K136" s="1" t="s">
        <v>99</v>
      </c>
      <c r="L136" s="1">
        <v>1</v>
      </c>
      <c r="M136" s="1"/>
      <c r="N136" s="1"/>
      <c r="O136" s="1"/>
    </row>
    <row r="137" spans="1:15" s="7" customFormat="1" ht="15" hidden="1" customHeight="1">
      <c r="A137" s="1" t="s">
        <v>1413</v>
      </c>
      <c r="B137" s="1" t="s">
        <v>1414</v>
      </c>
      <c r="C137" s="1" t="s">
        <v>1415</v>
      </c>
      <c r="D137" s="1" t="s">
        <v>61</v>
      </c>
      <c r="E137" s="1"/>
      <c r="F137" s="1" t="s">
        <v>73</v>
      </c>
      <c r="G137" s="1">
        <v>4</v>
      </c>
      <c r="H137" s="1">
        <v>1</v>
      </c>
      <c r="I137" s="1">
        <v>3</v>
      </c>
      <c r="J137" s="1">
        <v>3</v>
      </c>
      <c r="K137" s="1" t="s">
        <v>894</v>
      </c>
      <c r="L137" s="1">
        <v>1</v>
      </c>
      <c r="M137" s="1"/>
      <c r="N137" s="1"/>
      <c r="O137" s="1"/>
    </row>
    <row r="138" spans="1:15" s="7" customFormat="1" ht="15" hidden="1" customHeight="1">
      <c r="A138" s="1" t="s">
        <v>1416</v>
      </c>
      <c r="B138" s="1" t="s">
        <v>1417</v>
      </c>
      <c r="C138" s="1" t="s">
        <v>1418</v>
      </c>
      <c r="D138" s="1" t="s">
        <v>61</v>
      </c>
      <c r="E138" s="1" t="s">
        <v>98</v>
      </c>
      <c r="F138" s="1" t="s">
        <v>73</v>
      </c>
      <c r="G138" s="1">
        <v>5</v>
      </c>
      <c r="H138" s="1">
        <v>8</v>
      </c>
      <c r="I138" s="1">
        <v>6</v>
      </c>
      <c r="J138" s="1">
        <v>6</v>
      </c>
      <c r="K138" s="1" t="s">
        <v>99</v>
      </c>
      <c r="L138" s="1" t="s">
        <v>307</v>
      </c>
      <c r="M138" s="1"/>
      <c r="N138" s="1"/>
      <c r="O138" s="1"/>
    </row>
    <row r="139" spans="1:15" s="7" customFormat="1" ht="15" hidden="1" customHeight="1">
      <c r="A139" s="1" t="s">
        <v>303</v>
      </c>
      <c r="B139" s="1" t="s">
        <v>304</v>
      </c>
      <c r="C139" s="1" t="s">
        <v>305</v>
      </c>
      <c r="D139" s="1" t="s">
        <v>18</v>
      </c>
      <c r="E139" s="1" t="s">
        <v>61</v>
      </c>
      <c r="F139" s="1" t="s">
        <v>207</v>
      </c>
      <c r="G139" s="1" t="s">
        <v>306</v>
      </c>
      <c r="H139" s="1">
        <v>1</v>
      </c>
      <c r="I139" s="1">
        <v>1</v>
      </c>
      <c r="J139" s="1">
        <v>1</v>
      </c>
      <c r="K139" s="1"/>
      <c r="L139" s="2">
        <v>44206</v>
      </c>
      <c r="M139" s="1"/>
      <c r="N139" s="1"/>
      <c r="O139" s="1"/>
    </row>
    <row r="140" spans="1:15" s="7" customFormat="1" ht="15" hidden="1" customHeight="1">
      <c r="A140" s="1" t="s">
        <v>1347</v>
      </c>
      <c r="B140" s="1" t="s">
        <v>1348</v>
      </c>
      <c r="C140" s="1" t="s">
        <v>171</v>
      </c>
      <c r="D140" s="1" t="s">
        <v>388</v>
      </c>
      <c r="E140" s="1" t="s">
        <v>1349</v>
      </c>
      <c r="F140" s="1" t="s">
        <v>62</v>
      </c>
      <c r="G140" s="1">
        <v>1</v>
      </c>
      <c r="H140" s="1">
        <v>1</v>
      </c>
      <c r="I140" s="1">
        <v>2</v>
      </c>
      <c r="J140" s="1">
        <v>2</v>
      </c>
      <c r="K140" s="1" t="s">
        <v>182</v>
      </c>
      <c r="L140" s="1">
        <v>1</v>
      </c>
      <c r="M140" s="1"/>
      <c r="N140" s="1"/>
      <c r="O140" s="1"/>
    </row>
    <row r="141" spans="1:15" s="7" customFormat="1" ht="15" hidden="1" customHeight="1">
      <c r="A141" s="1" t="s">
        <v>1297</v>
      </c>
      <c r="B141" s="1" t="s">
        <v>1298</v>
      </c>
      <c r="C141" s="1" t="s">
        <v>191</v>
      </c>
      <c r="D141" s="1" t="s">
        <v>61</v>
      </c>
      <c r="E141" s="1"/>
      <c r="F141" s="1" t="s">
        <v>73</v>
      </c>
      <c r="G141" s="1">
        <v>11</v>
      </c>
      <c r="H141" s="1">
        <v>13</v>
      </c>
      <c r="I141" s="1">
        <v>11</v>
      </c>
      <c r="J141" s="1">
        <v>11</v>
      </c>
      <c r="K141" s="1" t="s">
        <v>99</v>
      </c>
      <c r="L141" s="1">
        <v>1</v>
      </c>
      <c r="M141" s="1"/>
      <c r="N141" s="1"/>
      <c r="O141" s="1"/>
    </row>
    <row r="142" spans="1:15" s="7" customFormat="1" ht="15" hidden="1" customHeight="1">
      <c r="A142" s="1" t="s">
        <v>1299</v>
      </c>
      <c r="B142" s="1" t="s">
        <v>1300</v>
      </c>
      <c r="C142" s="1" t="s">
        <v>191</v>
      </c>
      <c r="D142" s="1" t="s">
        <v>61</v>
      </c>
      <c r="E142" s="1"/>
      <c r="F142" s="1" t="s">
        <v>73</v>
      </c>
      <c r="G142" s="1" t="s">
        <v>82</v>
      </c>
      <c r="H142" s="1">
        <v>19</v>
      </c>
      <c r="I142" s="1">
        <v>20</v>
      </c>
      <c r="J142" s="1">
        <v>20</v>
      </c>
      <c r="K142" s="1" t="s">
        <v>99</v>
      </c>
      <c r="L142" s="2">
        <v>44198</v>
      </c>
      <c r="M142" s="1"/>
      <c r="N142" s="1"/>
      <c r="O142" s="1"/>
    </row>
    <row r="143" spans="1:15" s="7" customFormat="1" ht="15" hidden="1" customHeight="1">
      <c r="A143" s="1" t="s">
        <v>1399</v>
      </c>
      <c r="B143" s="1" t="s">
        <v>1400</v>
      </c>
      <c r="C143" s="1" t="s">
        <v>1354</v>
      </c>
      <c r="D143" s="1" t="s">
        <v>388</v>
      </c>
      <c r="E143" s="1"/>
      <c r="F143" s="1" t="s">
        <v>62</v>
      </c>
      <c r="G143" s="1">
        <v>2</v>
      </c>
      <c r="H143" s="1">
        <v>5</v>
      </c>
      <c r="I143" s="1">
        <v>3</v>
      </c>
      <c r="J143" s="1">
        <v>3</v>
      </c>
      <c r="K143" s="1" t="s">
        <v>99</v>
      </c>
      <c r="L143" s="1">
        <v>1</v>
      </c>
      <c r="M143" s="1"/>
      <c r="N143" s="1"/>
      <c r="O143" s="1"/>
    </row>
    <row r="144" spans="1:15" s="7" customFormat="1" ht="15" hidden="1" customHeight="1">
      <c r="A144" s="1" t="s">
        <v>1401</v>
      </c>
      <c r="B144" s="1" t="s">
        <v>1402</v>
      </c>
      <c r="C144" s="1" t="s">
        <v>1354</v>
      </c>
      <c r="D144" s="1" t="s">
        <v>388</v>
      </c>
      <c r="E144" s="1"/>
      <c r="F144" s="1" t="s">
        <v>20</v>
      </c>
      <c r="G144" s="1">
        <v>6</v>
      </c>
      <c r="H144" s="1">
        <v>7</v>
      </c>
      <c r="I144" s="1">
        <v>9</v>
      </c>
      <c r="J144" s="1">
        <v>9</v>
      </c>
      <c r="K144" s="1" t="s">
        <v>99</v>
      </c>
      <c r="L144" s="1" t="s">
        <v>345</v>
      </c>
      <c r="M144" s="1"/>
      <c r="N144" s="1"/>
      <c r="O144" s="1"/>
    </row>
    <row r="145" spans="1:15" s="7" customFormat="1" ht="15" hidden="1" customHeight="1">
      <c r="A145" s="1" t="s">
        <v>1438</v>
      </c>
      <c r="B145" s="1" t="s">
        <v>1439</v>
      </c>
      <c r="C145" s="1" t="s">
        <v>206</v>
      </c>
      <c r="D145" s="1" t="s">
        <v>61</v>
      </c>
      <c r="E145" s="1"/>
      <c r="F145" s="1" t="s">
        <v>20</v>
      </c>
      <c r="G145" s="1">
        <v>1</v>
      </c>
      <c r="H145" s="1">
        <v>1</v>
      </c>
      <c r="I145" s="1">
        <v>1</v>
      </c>
      <c r="J145" s="1">
        <v>1</v>
      </c>
      <c r="K145" s="1" t="s">
        <v>99</v>
      </c>
      <c r="L145" s="1" t="s">
        <v>1387</v>
      </c>
      <c r="M145" s="1"/>
      <c r="N145" s="1"/>
      <c r="O145" s="1"/>
    </row>
    <row r="146" spans="1:15" s="7" customFormat="1" ht="15" hidden="1" customHeight="1">
      <c r="A146" s="1" t="s">
        <v>1384</v>
      </c>
      <c r="B146" s="1" t="s">
        <v>1385</v>
      </c>
      <c r="C146" s="1" t="s">
        <v>1386</v>
      </c>
      <c r="D146" s="1" t="s">
        <v>388</v>
      </c>
      <c r="E146" s="1" t="s">
        <v>372</v>
      </c>
      <c r="F146" s="1" t="s">
        <v>207</v>
      </c>
      <c r="G146" s="1">
        <v>0.5</v>
      </c>
      <c r="H146" s="1">
        <v>1</v>
      </c>
      <c r="I146" s="1">
        <v>1</v>
      </c>
      <c r="J146" s="1">
        <v>1</v>
      </c>
      <c r="K146" s="1" t="s">
        <v>99</v>
      </c>
      <c r="L146" s="1">
        <v>1</v>
      </c>
      <c r="M146" s="1"/>
      <c r="N146" s="1"/>
      <c r="O146" s="1"/>
    </row>
    <row r="147" spans="1:15" s="7" customFormat="1" ht="15" hidden="1" customHeight="1">
      <c r="A147" s="1" t="s">
        <v>1372</v>
      </c>
      <c r="B147" s="1" t="s">
        <v>1373</v>
      </c>
      <c r="C147" s="1" t="s">
        <v>1374</v>
      </c>
      <c r="D147" s="1" t="s">
        <v>388</v>
      </c>
      <c r="E147" s="1" t="s">
        <v>372</v>
      </c>
      <c r="F147" s="1" t="s">
        <v>20</v>
      </c>
      <c r="G147" s="1">
        <v>10</v>
      </c>
      <c r="H147" s="1">
        <v>11</v>
      </c>
      <c r="I147" s="1">
        <v>8</v>
      </c>
      <c r="J147" s="1">
        <v>8</v>
      </c>
      <c r="K147" s="1" t="s">
        <v>99</v>
      </c>
      <c r="L147" s="1">
        <v>1</v>
      </c>
      <c r="M147" s="1"/>
      <c r="N147" s="1" t="s">
        <v>1368</v>
      </c>
      <c r="O147" s="1" t="s">
        <v>1369</v>
      </c>
    </row>
    <row r="148" spans="1:15" s="7" customFormat="1" ht="15" hidden="1" customHeight="1">
      <c r="A148" s="1" t="s">
        <v>1366</v>
      </c>
      <c r="B148" s="1" t="s">
        <v>1367</v>
      </c>
      <c r="C148" s="1" t="s">
        <v>162</v>
      </c>
      <c r="D148" s="1" t="s">
        <v>388</v>
      </c>
      <c r="E148" s="1"/>
      <c r="F148" s="1" t="s">
        <v>62</v>
      </c>
      <c r="G148" s="1">
        <v>5</v>
      </c>
      <c r="H148" s="1">
        <v>10</v>
      </c>
      <c r="I148" s="1">
        <v>8</v>
      </c>
      <c r="J148" s="1">
        <v>8</v>
      </c>
      <c r="K148" s="1" t="s">
        <v>99</v>
      </c>
      <c r="L148" s="2">
        <v>44201</v>
      </c>
      <c r="M148" s="1"/>
      <c r="N148" s="1"/>
      <c r="O148" s="1"/>
    </row>
    <row r="149" spans="1:15" s="7" customFormat="1" ht="15" hidden="1" customHeight="1">
      <c r="A149" s="1" t="s">
        <v>1301</v>
      </c>
      <c r="B149" s="1" t="s">
        <v>1302</v>
      </c>
      <c r="C149" s="1" t="s">
        <v>191</v>
      </c>
      <c r="D149" s="1" t="s">
        <v>61</v>
      </c>
      <c r="E149" s="1"/>
      <c r="F149" s="1" t="s">
        <v>73</v>
      </c>
      <c r="G149" s="1">
        <v>11</v>
      </c>
      <c r="H149" s="1">
        <v>16</v>
      </c>
      <c r="I149" s="1">
        <v>14</v>
      </c>
      <c r="J149" s="1">
        <v>14</v>
      </c>
      <c r="K149" s="1" t="s">
        <v>99</v>
      </c>
      <c r="L149" s="2">
        <v>44198</v>
      </c>
      <c r="M149" s="1"/>
      <c r="N149" s="1"/>
      <c r="O149" s="1"/>
    </row>
    <row r="150" spans="1:15" s="7" customFormat="1" ht="15" hidden="1" customHeight="1">
      <c r="A150" s="1" t="s">
        <v>1303</v>
      </c>
      <c r="B150" s="1" t="s">
        <v>1304</v>
      </c>
      <c r="C150" s="1" t="s">
        <v>191</v>
      </c>
      <c r="D150" s="1" t="s">
        <v>61</v>
      </c>
      <c r="E150" s="1"/>
      <c r="F150" s="1" t="s">
        <v>73</v>
      </c>
      <c r="G150" s="1" t="s">
        <v>82</v>
      </c>
      <c r="H150" s="1">
        <v>22</v>
      </c>
      <c r="I150" s="1">
        <v>21</v>
      </c>
      <c r="J150" s="1">
        <v>21</v>
      </c>
      <c r="K150" s="1" t="s">
        <v>99</v>
      </c>
      <c r="L150" s="1">
        <v>1</v>
      </c>
      <c r="M150" s="1"/>
      <c r="N150" s="1"/>
      <c r="O150" s="1"/>
    </row>
    <row r="151" spans="1:15" s="7" customFormat="1" ht="15" hidden="1" customHeight="1">
      <c r="A151" s="1" t="s">
        <v>1363</v>
      </c>
      <c r="B151" s="1" t="s">
        <v>1364</v>
      </c>
      <c r="C151" s="1" t="s">
        <v>1365</v>
      </c>
      <c r="D151" s="1" t="s">
        <v>227</v>
      </c>
      <c r="E151" s="1" t="s">
        <v>18</v>
      </c>
      <c r="F151" s="1" t="s">
        <v>20</v>
      </c>
      <c r="G151" s="1">
        <v>13</v>
      </c>
      <c r="H151" s="1">
        <v>11</v>
      </c>
      <c r="I151" s="1">
        <v>14</v>
      </c>
      <c r="J151" s="1">
        <v>14</v>
      </c>
      <c r="K151" s="1" t="s">
        <v>99</v>
      </c>
      <c r="L151" s="2">
        <v>44208</v>
      </c>
      <c r="M151" s="1"/>
      <c r="N151" s="1" t="s">
        <v>1361</v>
      </c>
      <c r="O151" s="1" t="s">
        <v>1362</v>
      </c>
    </row>
    <row r="152" spans="1:15" s="7" customFormat="1" ht="15" hidden="1" customHeight="1">
      <c r="A152" s="1" t="s">
        <v>1359</v>
      </c>
      <c r="B152" s="1" t="s">
        <v>1360</v>
      </c>
      <c r="C152" s="1" t="s">
        <v>843</v>
      </c>
      <c r="D152" s="1" t="s">
        <v>388</v>
      </c>
      <c r="E152" s="1" t="s">
        <v>372</v>
      </c>
      <c r="F152" s="1" t="s">
        <v>62</v>
      </c>
      <c r="G152" s="1">
        <v>6</v>
      </c>
      <c r="H152" s="1">
        <v>5</v>
      </c>
      <c r="I152" s="1">
        <v>5</v>
      </c>
      <c r="J152" s="1">
        <v>5</v>
      </c>
      <c r="K152" s="1" t="s">
        <v>99</v>
      </c>
      <c r="L152" s="1" t="s">
        <v>1006</v>
      </c>
      <c r="M152" s="1"/>
      <c r="N152" s="1"/>
      <c r="O152" s="1"/>
    </row>
    <row r="153" spans="1:15" s="7" customFormat="1" ht="15" hidden="1" customHeight="1">
      <c r="A153" s="1" t="s">
        <v>1325</v>
      </c>
      <c r="B153" s="1" t="s">
        <v>1326</v>
      </c>
      <c r="C153" s="1" t="s">
        <v>206</v>
      </c>
      <c r="D153" s="1" t="s">
        <v>388</v>
      </c>
      <c r="E153" s="1"/>
      <c r="F153" s="1" t="s">
        <v>207</v>
      </c>
      <c r="G153" s="1">
        <v>0.5</v>
      </c>
      <c r="H153" s="1">
        <v>3</v>
      </c>
      <c r="I153" s="1">
        <v>2</v>
      </c>
      <c r="J153" s="1">
        <v>2</v>
      </c>
      <c r="K153" s="1" t="s">
        <v>606</v>
      </c>
      <c r="L153" s="2">
        <v>44336</v>
      </c>
      <c r="M153" s="1"/>
      <c r="N153" s="1"/>
      <c r="O153" s="1"/>
    </row>
    <row r="154" spans="1:15" s="7" customFormat="1" ht="15" hidden="1" customHeight="1">
      <c r="A154" s="1" t="s">
        <v>1327</v>
      </c>
      <c r="B154" s="1" t="s">
        <v>1328</v>
      </c>
      <c r="C154" s="1" t="s">
        <v>206</v>
      </c>
      <c r="D154" s="1" t="s">
        <v>388</v>
      </c>
      <c r="E154" s="1"/>
      <c r="F154" s="1" t="s">
        <v>62</v>
      </c>
      <c r="G154" s="1">
        <v>1</v>
      </c>
      <c r="H154" s="1">
        <v>3</v>
      </c>
      <c r="I154" s="1">
        <v>2</v>
      </c>
      <c r="J154" s="1">
        <v>2</v>
      </c>
      <c r="K154" s="1" t="s">
        <v>99</v>
      </c>
      <c r="L154" s="1">
        <v>1</v>
      </c>
      <c r="M154" s="1"/>
      <c r="N154" s="1"/>
      <c r="O154" s="1"/>
    </row>
    <row r="155" spans="1:15" s="7" customFormat="1" ht="15" hidden="1" customHeight="1">
      <c r="A155" s="1" t="s">
        <v>1329</v>
      </c>
      <c r="B155" s="1" t="s">
        <v>1330</v>
      </c>
      <c r="C155" s="1" t="s">
        <v>206</v>
      </c>
      <c r="D155" s="1" t="s">
        <v>388</v>
      </c>
      <c r="E155" s="1"/>
      <c r="F155" s="1" t="s">
        <v>20</v>
      </c>
      <c r="G155" s="1">
        <v>3</v>
      </c>
      <c r="H155" s="1">
        <v>4</v>
      </c>
      <c r="I155" s="1">
        <v>5</v>
      </c>
      <c r="J155" s="1">
        <v>5</v>
      </c>
      <c r="K155" s="1" t="s">
        <v>99</v>
      </c>
      <c r="L155" s="1" t="s">
        <v>431</v>
      </c>
      <c r="M155" s="1"/>
      <c r="N155" s="1"/>
      <c r="O155" s="1"/>
    </row>
    <row r="156" spans="1:15" s="7" customFormat="1" ht="15" hidden="1" customHeight="1">
      <c r="A156" s="1" t="s">
        <v>432</v>
      </c>
      <c r="B156" s="1" t="s">
        <v>433</v>
      </c>
      <c r="C156" s="1" t="s">
        <v>429</v>
      </c>
      <c r="D156" s="1" t="s">
        <v>61</v>
      </c>
      <c r="E156" s="1"/>
      <c r="F156" s="1" t="s">
        <v>73</v>
      </c>
      <c r="G156" s="1" t="s">
        <v>82</v>
      </c>
      <c r="H156" s="1">
        <v>6</v>
      </c>
      <c r="I156" s="1">
        <v>6</v>
      </c>
      <c r="J156" s="1">
        <v>6</v>
      </c>
      <c r="K156" s="1" t="s">
        <v>430</v>
      </c>
      <c r="L156" s="1" t="s">
        <v>116</v>
      </c>
      <c r="M156" s="1"/>
      <c r="N156" s="1"/>
      <c r="O156" s="1"/>
    </row>
    <row r="157" spans="1:15" s="7" customFormat="1" ht="15" hidden="1" customHeight="1">
      <c r="A157" s="1" t="s">
        <v>445</v>
      </c>
      <c r="B157" s="1" t="s">
        <v>446</v>
      </c>
      <c r="C157" s="1" t="s">
        <v>447</v>
      </c>
      <c r="D157" s="1" t="s">
        <v>61</v>
      </c>
      <c r="E157" s="1"/>
      <c r="F157" s="1" t="s">
        <v>62</v>
      </c>
      <c r="G157" s="1" t="s">
        <v>82</v>
      </c>
      <c r="H157" s="1">
        <v>7</v>
      </c>
      <c r="I157" s="1">
        <v>7</v>
      </c>
      <c r="J157" s="1">
        <v>7</v>
      </c>
      <c r="K157" s="1" t="s">
        <v>430</v>
      </c>
      <c r="L157" s="1" t="s">
        <v>359</v>
      </c>
      <c r="M157" s="1"/>
      <c r="N157" s="1"/>
      <c r="O157" s="1"/>
    </row>
    <row r="158" spans="1:15" s="7" customFormat="1" ht="15" hidden="1" customHeight="1">
      <c r="A158" s="1" t="s">
        <v>357</v>
      </c>
      <c r="B158" s="1" t="s">
        <v>358</v>
      </c>
      <c r="C158" s="1" t="s">
        <v>56</v>
      </c>
      <c r="D158" s="1" t="s">
        <v>325</v>
      </c>
      <c r="E158" s="1"/>
      <c r="F158" s="1" t="s">
        <v>207</v>
      </c>
      <c r="G158" s="1">
        <v>6</v>
      </c>
      <c r="H158" s="1">
        <v>12</v>
      </c>
      <c r="I158" s="1">
        <v>8</v>
      </c>
      <c r="J158" s="1">
        <v>8</v>
      </c>
      <c r="K158" s="1"/>
      <c r="L158" s="1">
        <v>1</v>
      </c>
      <c r="M158" s="1"/>
      <c r="N158" s="1"/>
      <c r="O158" s="1"/>
    </row>
    <row r="159" spans="1:15" s="7" customFormat="1" ht="15" hidden="1" customHeight="1">
      <c r="A159" s="1" t="s">
        <v>913</v>
      </c>
      <c r="B159" s="1" t="s">
        <v>914</v>
      </c>
      <c r="C159" s="1" t="s">
        <v>97</v>
      </c>
      <c r="D159" s="1" t="s">
        <v>18</v>
      </c>
      <c r="E159" s="1" t="s">
        <v>915</v>
      </c>
      <c r="F159" s="1" t="s">
        <v>73</v>
      </c>
      <c r="G159" s="1">
        <v>9</v>
      </c>
      <c r="H159" s="1">
        <v>7</v>
      </c>
      <c r="I159" s="1">
        <v>6</v>
      </c>
      <c r="J159" s="1">
        <v>6</v>
      </c>
      <c r="K159" s="1"/>
      <c r="L159" s="1" t="s">
        <v>66</v>
      </c>
      <c r="M159" s="1"/>
      <c r="N159" s="1"/>
      <c r="O159" s="1"/>
    </row>
    <row r="160" spans="1:15" s="7" customFormat="1" ht="15" hidden="1" customHeight="1">
      <c r="A160" s="1" t="s">
        <v>360</v>
      </c>
      <c r="B160" s="1" t="s">
        <v>361</v>
      </c>
      <c r="C160" s="1" t="s">
        <v>56</v>
      </c>
      <c r="D160" s="1" t="s">
        <v>325</v>
      </c>
      <c r="E160" s="1"/>
      <c r="F160" s="1" t="s">
        <v>62</v>
      </c>
      <c r="G160" s="1">
        <v>4</v>
      </c>
      <c r="H160" s="1">
        <v>4</v>
      </c>
      <c r="I160" s="1">
        <v>4</v>
      </c>
      <c r="J160" s="1">
        <v>4</v>
      </c>
      <c r="K160" s="1"/>
      <c r="L160" s="1" t="s">
        <v>57</v>
      </c>
      <c r="M160" s="1"/>
      <c r="N160" s="1"/>
      <c r="O160" s="1"/>
    </row>
    <row r="161" spans="1:15" s="7" customFormat="1" ht="15" customHeight="1">
      <c r="A161" s="1" t="s">
        <v>150</v>
      </c>
      <c r="B161" s="1" t="s">
        <v>151</v>
      </c>
      <c r="C161" s="1" t="s">
        <v>60</v>
      </c>
      <c r="D161" s="1" t="s">
        <v>61</v>
      </c>
      <c r="E161" s="1"/>
      <c r="F161" s="1" t="s">
        <v>73</v>
      </c>
      <c r="G161" s="1">
        <v>16</v>
      </c>
      <c r="H161" s="1">
        <v>23</v>
      </c>
      <c r="I161" s="1">
        <v>17</v>
      </c>
      <c r="J161" s="1">
        <v>17</v>
      </c>
      <c r="K161" s="1" t="s">
        <v>60</v>
      </c>
      <c r="L161" s="1">
        <v>1</v>
      </c>
      <c r="M161" s="1"/>
      <c r="N161" s="1"/>
      <c r="O161" s="1"/>
    </row>
    <row r="162" spans="1:15" s="7" customFormat="1" ht="15" customHeight="1">
      <c r="A162" s="1" t="s">
        <v>148</v>
      </c>
      <c r="B162" s="1" t="s">
        <v>149</v>
      </c>
      <c r="C162" s="1" t="s">
        <v>60</v>
      </c>
      <c r="D162" s="1" t="s">
        <v>61</v>
      </c>
      <c r="E162" s="1"/>
      <c r="F162" s="1" t="s">
        <v>73</v>
      </c>
      <c r="G162" s="1">
        <v>11</v>
      </c>
      <c r="H162" s="1">
        <v>23</v>
      </c>
      <c r="I162" s="1">
        <v>16</v>
      </c>
      <c r="J162" s="1">
        <v>16</v>
      </c>
      <c r="K162" s="1" t="s">
        <v>60</v>
      </c>
      <c r="L162" s="1">
        <v>1</v>
      </c>
      <c r="M162" s="1"/>
      <c r="N162" s="1"/>
      <c r="O162" s="1"/>
    </row>
    <row r="163" spans="1:15" s="7" customFormat="1" ht="15" customHeight="1">
      <c r="A163" s="1" t="s">
        <v>1254</v>
      </c>
      <c r="B163" s="1" t="s">
        <v>1255</v>
      </c>
      <c r="C163" s="1" t="s">
        <v>60</v>
      </c>
      <c r="D163" s="1" t="s">
        <v>61</v>
      </c>
      <c r="E163" s="1"/>
      <c r="F163" s="1" t="s">
        <v>73</v>
      </c>
      <c r="G163" s="1" t="s">
        <v>82</v>
      </c>
      <c r="H163" s="1">
        <v>37</v>
      </c>
      <c r="I163" s="1">
        <v>16</v>
      </c>
      <c r="J163" s="1">
        <v>16</v>
      </c>
      <c r="K163" s="1" t="s">
        <v>60</v>
      </c>
      <c r="L163" s="1" t="s">
        <v>116</v>
      </c>
      <c r="M163" s="1"/>
      <c r="N163" s="1"/>
      <c r="O163" s="1"/>
    </row>
    <row r="164" spans="1:15" s="7" customFormat="1" ht="15" hidden="1" customHeight="1">
      <c r="A164" s="1" t="s">
        <v>499</v>
      </c>
      <c r="B164" s="1" t="s">
        <v>500</v>
      </c>
      <c r="C164" s="1" t="s">
        <v>489</v>
      </c>
      <c r="D164" s="1" t="s">
        <v>490</v>
      </c>
      <c r="E164" s="1" t="s">
        <v>32</v>
      </c>
      <c r="F164" s="1" t="s">
        <v>20</v>
      </c>
      <c r="G164" s="1">
        <v>11</v>
      </c>
      <c r="H164" s="1">
        <v>37</v>
      </c>
      <c r="I164" s="1">
        <v>24</v>
      </c>
      <c r="J164" s="1">
        <v>24</v>
      </c>
      <c r="K164" s="1" t="s">
        <v>47</v>
      </c>
      <c r="L164" s="1">
        <v>1</v>
      </c>
      <c r="M164" s="1"/>
      <c r="N164" s="1"/>
      <c r="O164" s="1"/>
    </row>
    <row r="165" spans="1:15" s="7" customFormat="1" ht="15" hidden="1" customHeight="1">
      <c r="A165" s="1" t="s">
        <v>497</v>
      </c>
      <c r="B165" s="1" t="s">
        <v>498</v>
      </c>
      <c r="C165" s="1" t="s">
        <v>489</v>
      </c>
      <c r="D165" s="1" t="s">
        <v>490</v>
      </c>
      <c r="E165" s="1" t="s">
        <v>32</v>
      </c>
      <c r="F165" s="1" t="s">
        <v>20</v>
      </c>
      <c r="G165" s="1">
        <v>9</v>
      </c>
      <c r="H165" s="1">
        <v>33</v>
      </c>
      <c r="I165" s="1">
        <v>21</v>
      </c>
      <c r="J165" s="1">
        <v>21</v>
      </c>
      <c r="K165" s="1" t="s">
        <v>47</v>
      </c>
      <c r="L165" s="1">
        <v>1</v>
      </c>
      <c r="M165" s="1"/>
      <c r="N165" s="1"/>
      <c r="O165" s="1"/>
    </row>
    <row r="166" spans="1:15" s="7" customFormat="1" ht="15" hidden="1" customHeight="1">
      <c r="A166" s="1" t="s">
        <v>495</v>
      </c>
      <c r="B166" s="1" t="s">
        <v>496</v>
      </c>
      <c r="C166" s="1" t="s">
        <v>489</v>
      </c>
      <c r="D166" s="1" t="s">
        <v>490</v>
      </c>
      <c r="E166" s="1" t="s">
        <v>32</v>
      </c>
      <c r="F166" s="1" t="s">
        <v>20</v>
      </c>
      <c r="G166" s="1">
        <v>7</v>
      </c>
      <c r="H166" s="1">
        <v>25</v>
      </c>
      <c r="I166" s="1">
        <v>16</v>
      </c>
      <c r="J166" s="1">
        <v>16</v>
      </c>
      <c r="K166" s="1" t="s">
        <v>47</v>
      </c>
      <c r="L166" s="1">
        <v>1</v>
      </c>
      <c r="M166" s="1"/>
      <c r="N166" s="1"/>
      <c r="O166" s="1"/>
    </row>
    <row r="167" spans="1:15" s="7" customFormat="1" ht="15" hidden="1" customHeight="1">
      <c r="A167" s="1" t="s">
        <v>493</v>
      </c>
      <c r="B167" s="1" t="s">
        <v>494</v>
      </c>
      <c r="C167" s="1" t="s">
        <v>489</v>
      </c>
      <c r="D167" s="1" t="s">
        <v>490</v>
      </c>
      <c r="E167" s="1" t="s">
        <v>32</v>
      </c>
      <c r="F167" s="1" t="s">
        <v>20</v>
      </c>
      <c r="G167" s="1">
        <v>5</v>
      </c>
      <c r="H167" s="1">
        <v>13</v>
      </c>
      <c r="I167" s="1">
        <v>8</v>
      </c>
      <c r="J167" s="1">
        <v>8</v>
      </c>
      <c r="K167" s="1" t="s">
        <v>47</v>
      </c>
      <c r="L167" s="1">
        <v>1</v>
      </c>
      <c r="M167" s="1"/>
      <c r="N167" s="1"/>
      <c r="O167" s="1"/>
    </row>
    <row r="168" spans="1:15" s="7" customFormat="1" ht="15" hidden="1" customHeight="1">
      <c r="A168" s="1" t="s">
        <v>491</v>
      </c>
      <c r="B168" s="1" t="s">
        <v>492</v>
      </c>
      <c r="C168" s="1" t="s">
        <v>489</v>
      </c>
      <c r="D168" s="1" t="s">
        <v>490</v>
      </c>
      <c r="E168" s="1" t="s">
        <v>32</v>
      </c>
      <c r="F168" s="1" t="s">
        <v>20</v>
      </c>
      <c r="G168" s="1">
        <v>3</v>
      </c>
      <c r="H168" s="1">
        <v>7</v>
      </c>
      <c r="I168" s="1">
        <v>4</v>
      </c>
      <c r="J168" s="1">
        <v>4</v>
      </c>
      <c r="K168" s="1" t="s">
        <v>47</v>
      </c>
      <c r="L168" s="1">
        <v>1</v>
      </c>
      <c r="M168" s="1"/>
      <c r="N168" s="1"/>
      <c r="O168" s="1"/>
    </row>
    <row r="169" spans="1:15" s="7" customFormat="1" ht="15" hidden="1" customHeight="1">
      <c r="A169" s="1" t="s">
        <v>501</v>
      </c>
      <c r="B169" s="1" t="s">
        <v>502</v>
      </c>
      <c r="C169" s="1" t="s">
        <v>489</v>
      </c>
      <c r="D169" s="1" t="s">
        <v>490</v>
      </c>
      <c r="E169" s="1" t="s">
        <v>32</v>
      </c>
      <c r="F169" s="1" t="s">
        <v>223</v>
      </c>
      <c r="G169" s="1" t="s">
        <v>82</v>
      </c>
      <c r="H169" s="1">
        <v>109</v>
      </c>
      <c r="I169" s="1">
        <v>60</v>
      </c>
      <c r="J169" s="1">
        <v>60</v>
      </c>
      <c r="K169" s="1" t="s">
        <v>47</v>
      </c>
      <c r="L169" s="1">
        <v>1</v>
      </c>
      <c r="M169" s="1"/>
      <c r="N169" s="1"/>
      <c r="O169" s="1"/>
    </row>
    <row r="170" spans="1:15" s="7" customFormat="1" ht="15" hidden="1" customHeight="1">
      <c r="A170" s="1" t="s">
        <v>487</v>
      </c>
      <c r="B170" s="1" t="s">
        <v>488</v>
      </c>
      <c r="C170" s="1" t="s">
        <v>489</v>
      </c>
      <c r="D170" s="1" t="s">
        <v>490</v>
      </c>
      <c r="E170" s="1" t="s">
        <v>32</v>
      </c>
      <c r="F170" s="1" t="s">
        <v>20</v>
      </c>
      <c r="G170" s="1">
        <v>1</v>
      </c>
      <c r="H170" s="1">
        <v>4</v>
      </c>
      <c r="I170" s="1">
        <v>2</v>
      </c>
      <c r="J170" s="1">
        <v>2</v>
      </c>
      <c r="K170" s="1" t="s">
        <v>47</v>
      </c>
      <c r="L170" s="1">
        <v>1</v>
      </c>
      <c r="M170" s="1"/>
      <c r="N170" s="1"/>
      <c r="O170" s="1"/>
    </row>
    <row r="171" spans="1:15" s="7" customFormat="1" ht="15" hidden="1" customHeight="1">
      <c r="A171" s="1" t="s">
        <v>549</v>
      </c>
      <c r="B171" s="1" t="s">
        <v>550</v>
      </c>
      <c r="C171" s="1" t="s">
        <v>537</v>
      </c>
      <c r="D171" s="1" t="s">
        <v>538</v>
      </c>
      <c r="E171" s="1" t="s">
        <v>539</v>
      </c>
      <c r="F171" s="1" t="s">
        <v>20</v>
      </c>
      <c r="G171" s="1">
        <v>11</v>
      </c>
      <c r="H171" s="1">
        <v>19</v>
      </c>
      <c r="I171" s="1">
        <v>24</v>
      </c>
      <c r="J171" s="1">
        <v>24</v>
      </c>
      <c r="K171" s="1" t="s">
        <v>540</v>
      </c>
      <c r="L171" s="1">
        <v>1</v>
      </c>
      <c r="M171" s="1"/>
      <c r="N171" s="1"/>
      <c r="O171" s="1"/>
    </row>
    <row r="172" spans="1:15" s="7" customFormat="1" ht="15" hidden="1" customHeight="1">
      <c r="A172" s="1" t="s">
        <v>547</v>
      </c>
      <c r="B172" s="1" t="s">
        <v>548</v>
      </c>
      <c r="C172" s="1" t="s">
        <v>537</v>
      </c>
      <c r="D172" s="1" t="s">
        <v>538</v>
      </c>
      <c r="E172" s="1" t="s">
        <v>539</v>
      </c>
      <c r="F172" s="1" t="s">
        <v>20</v>
      </c>
      <c r="G172" s="1">
        <v>9</v>
      </c>
      <c r="H172" s="1">
        <v>17</v>
      </c>
      <c r="I172" s="1">
        <v>21</v>
      </c>
      <c r="J172" s="1">
        <v>21</v>
      </c>
      <c r="K172" s="1" t="s">
        <v>540</v>
      </c>
      <c r="L172" s="1">
        <v>1</v>
      </c>
      <c r="M172" s="1"/>
      <c r="N172" s="1"/>
      <c r="O172" s="1"/>
    </row>
    <row r="173" spans="1:15" s="7" customFormat="1" ht="15" hidden="1" customHeight="1">
      <c r="A173" s="1" t="s">
        <v>545</v>
      </c>
      <c r="B173" s="1" t="s">
        <v>546</v>
      </c>
      <c r="C173" s="1" t="s">
        <v>537</v>
      </c>
      <c r="D173" s="1" t="s">
        <v>538</v>
      </c>
      <c r="E173" s="1" t="s">
        <v>539</v>
      </c>
      <c r="F173" s="1" t="s">
        <v>20</v>
      </c>
      <c r="G173" s="1">
        <v>7</v>
      </c>
      <c r="H173" s="1">
        <v>14</v>
      </c>
      <c r="I173" s="1">
        <v>16</v>
      </c>
      <c r="J173" s="1">
        <v>16</v>
      </c>
      <c r="K173" s="1" t="s">
        <v>540</v>
      </c>
      <c r="L173" s="1">
        <v>1</v>
      </c>
      <c r="M173" s="1"/>
      <c r="N173" s="1"/>
      <c r="O173" s="1"/>
    </row>
    <row r="174" spans="1:15" s="7" customFormat="1" ht="15" hidden="1" customHeight="1">
      <c r="A174" s="1" t="s">
        <v>543</v>
      </c>
      <c r="B174" s="1" t="s">
        <v>544</v>
      </c>
      <c r="C174" s="1" t="s">
        <v>537</v>
      </c>
      <c r="D174" s="1" t="s">
        <v>538</v>
      </c>
      <c r="E174" s="1" t="s">
        <v>539</v>
      </c>
      <c r="F174" s="1" t="s">
        <v>20</v>
      </c>
      <c r="G174" s="1">
        <v>5</v>
      </c>
      <c r="H174" s="1">
        <v>8</v>
      </c>
      <c r="I174" s="1">
        <v>8</v>
      </c>
      <c r="J174" s="1">
        <v>8</v>
      </c>
      <c r="K174" s="1" t="s">
        <v>540</v>
      </c>
      <c r="L174" s="1">
        <v>1</v>
      </c>
      <c r="M174" s="1"/>
      <c r="N174" s="1"/>
      <c r="O174" s="1"/>
    </row>
    <row r="175" spans="1:15" s="7" customFormat="1" ht="15" hidden="1" customHeight="1">
      <c r="A175" s="1" t="s">
        <v>541</v>
      </c>
      <c r="B175" s="1" t="s">
        <v>542</v>
      </c>
      <c r="C175" s="1" t="s">
        <v>537</v>
      </c>
      <c r="D175" s="1" t="s">
        <v>538</v>
      </c>
      <c r="E175" s="1" t="s">
        <v>539</v>
      </c>
      <c r="F175" s="1" t="s">
        <v>20</v>
      </c>
      <c r="G175" s="1">
        <v>3</v>
      </c>
      <c r="H175" s="1">
        <v>4</v>
      </c>
      <c r="I175" s="1">
        <v>4</v>
      </c>
      <c r="J175" s="1">
        <v>4</v>
      </c>
      <c r="K175" s="1" t="s">
        <v>540</v>
      </c>
      <c r="L175" s="1">
        <v>1</v>
      </c>
      <c r="M175" s="1"/>
      <c r="N175" s="1"/>
      <c r="O175" s="1"/>
    </row>
    <row r="176" spans="1:15" s="7" customFormat="1" ht="15" hidden="1" customHeight="1">
      <c r="A176" s="1" t="s">
        <v>535</v>
      </c>
      <c r="B176" s="1" t="s">
        <v>536</v>
      </c>
      <c r="C176" s="1" t="s">
        <v>537</v>
      </c>
      <c r="D176" s="1" t="s">
        <v>538</v>
      </c>
      <c r="E176" s="1" t="s">
        <v>539</v>
      </c>
      <c r="F176" s="1" t="s">
        <v>20</v>
      </c>
      <c r="G176" s="1">
        <v>1</v>
      </c>
      <c r="H176" s="1">
        <v>3</v>
      </c>
      <c r="I176" s="1">
        <v>2</v>
      </c>
      <c r="J176" s="1">
        <v>2</v>
      </c>
      <c r="K176" s="1" t="s">
        <v>540</v>
      </c>
      <c r="L176" s="1">
        <v>1</v>
      </c>
      <c r="M176" s="1" t="s">
        <v>574</v>
      </c>
      <c r="N176" s="1"/>
      <c r="O176" s="1"/>
    </row>
    <row r="177" spans="1:15" s="7" customFormat="1" ht="15" hidden="1" customHeight="1">
      <c r="A177" s="1" t="s">
        <v>583</v>
      </c>
      <c r="B177" s="1" t="s">
        <v>584</v>
      </c>
      <c r="C177" s="1" t="s">
        <v>571</v>
      </c>
      <c r="D177" s="1" t="s">
        <v>490</v>
      </c>
      <c r="E177" s="1" t="s">
        <v>572</v>
      </c>
      <c r="F177" s="1" t="s">
        <v>20</v>
      </c>
      <c r="G177" s="1">
        <v>11</v>
      </c>
      <c r="H177" s="1">
        <v>36</v>
      </c>
      <c r="I177" s="1">
        <v>24</v>
      </c>
      <c r="J177" s="1">
        <v>24</v>
      </c>
      <c r="K177" s="1" t="s">
        <v>573</v>
      </c>
      <c r="L177" s="1">
        <v>1</v>
      </c>
      <c r="M177" s="1" t="s">
        <v>574</v>
      </c>
      <c r="N177" s="1"/>
      <c r="O177" s="1"/>
    </row>
    <row r="178" spans="1:15" s="7" customFormat="1" ht="15" hidden="1" customHeight="1">
      <c r="A178" s="1" t="s">
        <v>581</v>
      </c>
      <c r="B178" s="1" t="s">
        <v>582</v>
      </c>
      <c r="C178" s="1" t="s">
        <v>571</v>
      </c>
      <c r="D178" s="1" t="s">
        <v>490</v>
      </c>
      <c r="E178" s="1" t="s">
        <v>572</v>
      </c>
      <c r="F178" s="1" t="s">
        <v>20</v>
      </c>
      <c r="G178" s="1">
        <v>9</v>
      </c>
      <c r="H178" s="1">
        <v>32</v>
      </c>
      <c r="I178" s="1">
        <v>21</v>
      </c>
      <c r="J178" s="1">
        <v>21</v>
      </c>
      <c r="K178" s="1" t="s">
        <v>573</v>
      </c>
      <c r="L178" s="1">
        <v>1</v>
      </c>
      <c r="M178" s="1" t="s">
        <v>574</v>
      </c>
      <c r="N178" s="1"/>
      <c r="O178" s="1"/>
    </row>
    <row r="179" spans="1:15" s="7" customFormat="1" ht="15" hidden="1" customHeight="1">
      <c r="A179" s="1" t="s">
        <v>579</v>
      </c>
      <c r="B179" s="1" t="s">
        <v>580</v>
      </c>
      <c r="C179" s="1" t="s">
        <v>571</v>
      </c>
      <c r="D179" s="1" t="s">
        <v>490</v>
      </c>
      <c r="E179" s="1" t="s">
        <v>572</v>
      </c>
      <c r="F179" s="1" t="s">
        <v>20</v>
      </c>
      <c r="G179" s="1">
        <v>7</v>
      </c>
      <c r="H179" s="1">
        <v>24</v>
      </c>
      <c r="I179" s="1">
        <v>16</v>
      </c>
      <c r="J179" s="1">
        <v>16</v>
      </c>
      <c r="K179" s="1" t="s">
        <v>573</v>
      </c>
      <c r="L179" s="1">
        <v>1</v>
      </c>
      <c r="M179" s="1" t="s">
        <v>574</v>
      </c>
      <c r="N179" s="1"/>
      <c r="O179" s="1"/>
    </row>
    <row r="180" spans="1:15" s="7" customFormat="1" ht="15" hidden="1" customHeight="1">
      <c r="A180" s="1" t="s">
        <v>577</v>
      </c>
      <c r="B180" s="1" t="s">
        <v>578</v>
      </c>
      <c r="C180" s="1" t="s">
        <v>571</v>
      </c>
      <c r="D180" s="1" t="s">
        <v>490</v>
      </c>
      <c r="E180" s="1" t="s">
        <v>572</v>
      </c>
      <c r="F180" s="1" t="s">
        <v>20</v>
      </c>
      <c r="G180" s="1">
        <v>5</v>
      </c>
      <c r="H180" s="1">
        <v>13</v>
      </c>
      <c r="I180" s="1">
        <v>8</v>
      </c>
      <c r="J180" s="1">
        <v>8</v>
      </c>
      <c r="K180" s="1" t="s">
        <v>573</v>
      </c>
      <c r="L180" s="1">
        <v>1</v>
      </c>
      <c r="M180" s="1" t="s">
        <v>574</v>
      </c>
      <c r="N180" s="1"/>
      <c r="O180" s="1"/>
    </row>
    <row r="181" spans="1:15" s="7" customFormat="1" ht="15" hidden="1" customHeight="1">
      <c r="A181" s="1" t="s">
        <v>575</v>
      </c>
      <c r="B181" s="1" t="s">
        <v>576</v>
      </c>
      <c r="C181" s="1" t="s">
        <v>571</v>
      </c>
      <c r="D181" s="1" t="s">
        <v>490</v>
      </c>
      <c r="E181" s="1" t="s">
        <v>572</v>
      </c>
      <c r="F181" s="1" t="s">
        <v>20</v>
      </c>
      <c r="G181" s="1">
        <v>3</v>
      </c>
      <c r="H181" s="1">
        <v>6</v>
      </c>
      <c r="I181" s="1">
        <v>4</v>
      </c>
      <c r="J181" s="1">
        <v>4</v>
      </c>
      <c r="K181" s="1" t="s">
        <v>573</v>
      </c>
      <c r="L181" s="1">
        <v>1</v>
      </c>
      <c r="M181" s="1" t="s">
        <v>574</v>
      </c>
      <c r="N181" s="1"/>
      <c r="O181" s="1"/>
    </row>
    <row r="182" spans="1:15" s="7" customFormat="1" ht="15" hidden="1" customHeight="1">
      <c r="A182" s="1" t="s">
        <v>569</v>
      </c>
      <c r="B182" s="1" t="s">
        <v>570</v>
      </c>
      <c r="C182" s="1" t="s">
        <v>571</v>
      </c>
      <c r="D182" s="1" t="s">
        <v>490</v>
      </c>
      <c r="E182" s="1" t="s">
        <v>572</v>
      </c>
      <c r="F182" s="1" t="s">
        <v>20</v>
      </c>
      <c r="G182" s="1">
        <v>1</v>
      </c>
      <c r="H182" s="1">
        <v>4</v>
      </c>
      <c r="I182" s="1">
        <v>2</v>
      </c>
      <c r="J182" s="1">
        <v>2</v>
      </c>
      <c r="K182" s="1" t="s">
        <v>573</v>
      </c>
      <c r="L182" s="1">
        <v>1</v>
      </c>
      <c r="M182" s="1"/>
      <c r="N182" s="1"/>
      <c r="O182" s="1"/>
    </row>
    <row r="183" spans="1:15" s="7" customFormat="1" ht="15" customHeight="1">
      <c r="A183" s="1" t="s">
        <v>1197</v>
      </c>
      <c r="B183" s="1" t="s">
        <v>1198</v>
      </c>
      <c r="C183" s="1" t="s">
        <v>60</v>
      </c>
      <c r="D183" s="1" t="s">
        <v>61</v>
      </c>
      <c r="E183" s="1"/>
      <c r="F183" s="1" t="s">
        <v>20</v>
      </c>
      <c r="G183" s="1">
        <v>8</v>
      </c>
      <c r="H183" s="1">
        <v>15</v>
      </c>
      <c r="I183" s="1">
        <v>11</v>
      </c>
      <c r="J183" s="1">
        <v>11</v>
      </c>
      <c r="K183" s="1" t="s">
        <v>60</v>
      </c>
      <c r="L183" s="1">
        <v>1</v>
      </c>
      <c r="M183" s="1"/>
      <c r="N183" s="1"/>
      <c r="O183" s="1"/>
    </row>
    <row r="184" spans="1:15" s="7" customFormat="1" ht="15" customHeight="1">
      <c r="A184" s="1" t="s">
        <v>1228</v>
      </c>
      <c r="B184" s="1" t="s">
        <v>1229</v>
      </c>
      <c r="C184" s="1" t="s">
        <v>60</v>
      </c>
      <c r="D184" s="1" t="s">
        <v>61</v>
      </c>
      <c r="E184" s="1"/>
      <c r="F184" s="1" t="s">
        <v>20</v>
      </c>
      <c r="G184" s="1" t="s">
        <v>82</v>
      </c>
      <c r="H184" s="1">
        <v>15</v>
      </c>
      <c r="I184" s="1">
        <v>11</v>
      </c>
      <c r="J184" s="1">
        <v>11</v>
      </c>
      <c r="K184" s="1" t="s">
        <v>60</v>
      </c>
      <c r="L184" s="2">
        <v>44200</v>
      </c>
      <c r="M184" s="1" t="s">
        <v>1265</v>
      </c>
      <c r="N184" s="1"/>
      <c r="O184" s="1"/>
    </row>
    <row r="185" spans="1:15" s="7" customFormat="1" ht="15" customHeight="1">
      <c r="A185" s="1" t="s">
        <v>1208</v>
      </c>
      <c r="B185" s="1" t="s">
        <v>1209</v>
      </c>
      <c r="C185" s="1" t="s">
        <v>60</v>
      </c>
      <c r="D185" s="1" t="s">
        <v>61</v>
      </c>
      <c r="E185" s="1"/>
      <c r="F185" s="1" t="s">
        <v>20</v>
      </c>
      <c r="G185" s="1">
        <v>5</v>
      </c>
      <c r="H185" s="1">
        <v>16</v>
      </c>
      <c r="I185" s="1">
        <v>10</v>
      </c>
      <c r="J185" s="1">
        <v>10</v>
      </c>
      <c r="K185" s="1" t="s">
        <v>60</v>
      </c>
      <c r="L185" s="1">
        <v>1</v>
      </c>
      <c r="M185" s="1"/>
      <c r="N185" s="1"/>
      <c r="O185" s="1"/>
    </row>
    <row r="186" spans="1:15" s="7" customFormat="1" ht="15" customHeight="1">
      <c r="A186" s="1" t="s">
        <v>113</v>
      </c>
      <c r="B186" s="1" t="s">
        <v>114</v>
      </c>
      <c r="C186" s="1" t="s">
        <v>115</v>
      </c>
      <c r="D186" s="1" t="s">
        <v>61</v>
      </c>
      <c r="E186" s="1" t="s">
        <v>61</v>
      </c>
      <c r="F186" s="1" t="s">
        <v>73</v>
      </c>
      <c r="G186" s="1">
        <v>6</v>
      </c>
      <c r="H186" s="1">
        <v>11</v>
      </c>
      <c r="I186" s="1">
        <v>10</v>
      </c>
      <c r="J186" s="1">
        <v>10</v>
      </c>
      <c r="K186" s="1" t="s">
        <v>60</v>
      </c>
      <c r="L186" s="1" t="s">
        <v>116</v>
      </c>
      <c r="M186" s="1"/>
      <c r="N186" s="1"/>
      <c r="O186" s="1"/>
    </row>
    <row r="187" spans="1:15" s="7" customFormat="1" ht="15" customHeight="1">
      <c r="A187" s="1" t="s">
        <v>119</v>
      </c>
      <c r="B187" s="1" t="s">
        <v>120</v>
      </c>
      <c r="C187" s="1" t="s">
        <v>60</v>
      </c>
      <c r="D187" s="1" t="s">
        <v>61</v>
      </c>
      <c r="E187" s="1" t="s">
        <v>61</v>
      </c>
      <c r="F187" s="1" t="s">
        <v>73</v>
      </c>
      <c r="G187" s="1">
        <v>11</v>
      </c>
      <c r="H187" s="1">
        <v>19</v>
      </c>
      <c r="I187" s="1">
        <v>9</v>
      </c>
      <c r="J187" s="1">
        <v>9</v>
      </c>
      <c r="K187" s="1" t="s">
        <v>60</v>
      </c>
      <c r="L187" s="1" t="s">
        <v>116</v>
      </c>
      <c r="M187" s="1"/>
      <c r="N187" s="1"/>
      <c r="O187" s="1"/>
    </row>
    <row r="188" spans="1:15" s="7" customFormat="1" ht="15" hidden="1" customHeight="1">
      <c r="A188" s="1" t="s">
        <v>1025</v>
      </c>
      <c r="B188" s="1" t="s">
        <v>1026</v>
      </c>
      <c r="C188" s="1" t="s">
        <v>305</v>
      </c>
      <c r="D188" s="1" t="s">
        <v>388</v>
      </c>
      <c r="E188" s="1"/>
      <c r="F188" s="1" t="s">
        <v>207</v>
      </c>
      <c r="G188" s="1">
        <v>2</v>
      </c>
      <c r="H188" s="1">
        <v>3</v>
      </c>
      <c r="I188" s="1">
        <v>3</v>
      </c>
      <c r="J188" s="1">
        <v>3</v>
      </c>
      <c r="K188" s="1" t="s">
        <v>393</v>
      </c>
      <c r="L188" s="2">
        <v>44267</v>
      </c>
      <c r="M188" s="1"/>
      <c r="N188" s="1"/>
      <c r="O188" s="1"/>
    </row>
    <row r="189" spans="1:15" s="7" customFormat="1" ht="15" hidden="1" customHeight="1">
      <c r="A189" s="1" t="s">
        <v>1109</v>
      </c>
      <c r="B189" s="1" t="s">
        <v>1110</v>
      </c>
      <c r="C189" s="1" t="s">
        <v>716</v>
      </c>
      <c r="D189" s="1" t="s">
        <v>325</v>
      </c>
      <c r="E189" s="1"/>
      <c r="F189" s="1" t="s">
        <v>62</v>
      </c>
      <c r="G189" s="1">
        <v>10</v>
      </c>
      <c r="H189" s="1">
        <v>15</v>
      </c>
      <c r="I189" s="1">
        <v>14</v>
      </c>
      <c r="J189" s="1">
        <v>14</v>
      </c>
      <c r="K189" s="1" t="s">
        <v>99</v>
      </c>
      <c r="L189" s="2">
        <v>44235</v>
      </c>
      <c r="M189" s="1"/>
      <c r="N189" s="1"/>
      <c r="O189" s="1"/>
    </row>
    <row r="190" spans="1:15" s="7" customFormat="1" ht="15" hidden="1" customHeight="1">
      <c r="A190" s="1" t="s">
        <v>1173</v>
      </c>
      <c r="B190" s="1" t="s">
        <v>1174</v>
      </c>
      <c r="C190" s="1" t="s">
        <v>1175</v>
      </c>
      <c r="D190" s="1" t="s">
        <v>61</v>
      </c>
      <c r="E190" s="1" t="s">
        <v>98</v>
      </c>
      <c r="F190" s="1" t="s">
        <v>73</v>
      </c>
      <c r="G190" s="1">
        <v>4</v>
      </c>
      <c r="H190" s="1"/>
      <c r="I190" s="1">
        <v>7</v>
      </c>
      <c r="J190" s="1">
        <v>7</v>
      </c>
      <c r="K190" s="1" t="s">
        <v>99</v>
      </c>
      <c r="L190" s="1" t="s">
        <v>116</v>
      </c>
      <c r="M190" s="1"/>
      <c r="N190" s="1"/>
      <c r="O190" s="1"/>
    </row>
    <row r="191" spans="1:15" s="7" customFormat="1" ht="15" hidden="1" customHeight="1">
      <c r="A191" s="1" t="s">
        <v>425</v>
      </c>
      <c r="B191" s="1" t="s">
        <v>426</v>
      </c>
      <c r="C191" s="1" t="s">
        <v>206</v>
      </c>
      <c r="D191" s="1" t="s">
        <v>388</v>
      </c>
      <c r="E191" s="1"/>
      <c r="F191" s="1" t="s">
        <v>207</v>
      </c>
      <c r="G191" s="1">
        <v>1</v>
      </c>
      <c r="H191" s="1">
        <v>2</v>
      </c>
      <c r="I191" s="1">
        <v>2</v>
      </c>
      <c r="J191" s="1">
        <v>2</v>
      </c>
      <c r="K191" s="1"/>
      <c r="L191" s="1">
        <v>1</v>
      </c>
      <c r="M191" s="1"/>
      <c r="N191" s="1"/>
      <c r="O191" s="1"/>
    </row>
    <row r="192" spans="1:15" s="7" customFormat="1" ht="15" hidden="1" customHeight="1">
      <c r="A192" s="1" t="s">
        <v>1063</v>
      </c>
      <c r="B192" s="1" t="s">
        <v>1064</v>
      </c>
      <c r="C192" s="1" t="s">
        <v>191</v>
      </c>
      <c r="D192" s="1" t="s">
        <v>61</v>
      </c>
      <c r="E192" s="1"/>
      <c r="F192" s="1" t="s">
        <v>20</v>
      </c>
      <c r="G192" s="1">
        <v>7</v>
      </c>
      <c r="H192" s="1">
        <v>12</v>
      </c>
      <c r="I192" s="1">
        <v>9</v>
      </c>
      <c r="J192" s="1">
        <v>9</v>
      </c>
      <c r="K192" s="1" t="s">
        <v>99</v>
      </c>
      <c r="L192" s="1">
        <v>1</v>
      </c>
      <c r="M192" s="1"/>
      <c r="N192" s="1"/>
      <c r="O192" s="1"/>
    </row>
    <row r="193" spans="1:15" s="7" customFormat="1" ht="15" hidden="1" customHeight="1">
      <c r="A193" s="1" t="s">
        <v>1065</v>
      </c>
      <c r="B193" s="1" t="s">
        <v>1066</v>
      </c>
      <c r="C193" s="1" t="s">
        <v>191</v>
      </c>
      <c r="D193" s="1" t="s">
        <v>61</v>
      </c>
      <c r="E193" s="1"/>
      <c r="F193" s="1" t="s">
        <v>73</v>
      </c>
      <c r="G193" s="1" t="s">
        <v>82</v>
      </c>
      <c r="H193" s="1">
        <v>21</v>
      </c>
      <c r="I193" s="1">
        <v>18</v>
      </c>
      <c r="J193" s="1">
        <v>18</v>
      </c>
      <c r="K193" s="1" t="s">
        <v>99</v>
      </c>
      <c r="L193" s="1">
        <v>1</v>
      </c>
      <c r="M193" s="1"/>
      <c r="N193" s="1"/>
      <c r="O193" s="1"/>
    </row>
    <row r="194" spans="1:15" s="7" customFormat="1" ht="15" hidden="1" customHeight="1">
      <c r="A194" s="1" t="s">
        <v>1067</v>
      </c>
      <c r="B194" s="1" t="s">
        <v>1068</v>
      </c>
      <c r="C194" s="1" t="s">
        <v>191</v>
      </c>
      <c r="D194" s="1" t="s">
        <v>61</v>
      </c>
      <c r="E194" s="1"/>
      <c r="F194" s="1" t="s">
        <v>20</v>
      </c>
      <c r="G194" s="1">
        <v>7</v>
      </c>
      <c r="H194" s="1">
        <v>13</v>
      </c>
      <c r="I194" s="1">
        <v>12</v>
      </c>
      <c r="J194" s="1">
        <v>12</v>
      </c>
      <c r="K194" s="1" t="s">
        <v>99</v>
      </c>
      <c r="L194" s="1">
        <v>1</v>
      </c>
      <c r="M194" s="1"/>
      <c r="N194" s="1"/>
      <c r="O194" s="1"/>
    </row>
    <row r="195" spans="1:15" s="7" customFormat="1" ht="15" hidden="1" customHeight="1">
      <c r="A195" s="1" t="s">
        <v>1069</v>
      </c>
      <c r="B195" s="1" t="s">
        <v>1070</v>
      </c>
      <c r="C195" s="1" t="s">
        <v>191</v>
      </c>
      <c r="D195" s="1" t="s">
        <v>61</v>
      </c>
      <c r="E195" s="1"/>
      <c r="F195" s="1" t="s">
        <v>73</v>
      </c>
      <c r="G195" s="1" t="s">
        <v>82</v>
      </c>
      <c r="H195" s="1">
        <v>23</v>
      </c>
      <c r="I195" s="1">
        <v>24</v>
      </c>
      <c r="J195" s="1">
        <v>24</v>
      </c>
      <c r="K195" s="1" t="s">
        <v>99</v>
      </c>
      <c r="L195" s="1">
        <v>1</v>
      </c>
      <c r="M195" s="1"/>
      <c r="N195" s="1"/>
      <c r="O195" s="1"/>
    </row>
    <row r="196" spans="1:15" s="7" customFormat="1" ht="15" hidden="1" customHeight="1">
      <c r="A196" s="1" t="s">
        <v>1071</v>
      </c>
      <c r="B196" s="1" t="s">
        <v>1072</v>
      </c>
      <c r="C196" s="1" t="s">
        <v>191</v>
      </c>
      <c r="D196" s="1" t="s">
        <v>61</v>
      </c>
      <c r="E196" s="1"/>
      <c r="F196" s="1" t="s">
        <v>20</v>
      </c>
      <c r="G196" s="1">
        <v>9</v>
      </c>
      <c r="H196" s="1">
        <v>16</v>
      </c>
      <c r="I196" s="1">
        <v>12</v>
      </c>
      <c r="J196" s="1">
        <v>12</v>
      </c>
      <c r="K196" s="1" t="s">
        <v>99</v>
      </c>
      <c r="L196" s="1">
        <v>1</v>
      </c>
      <c r="M196" s="1"/>
      <c r="N196" s="1"/>
      <c r="O196" s="1"/>
    </row>
    <row r="197" spans="1:15" s="7" customFormat="1" ht="15" hidden="1" customHeight="1">
      <c r="A197" s="1" t="s">
        <v>1073</v>
      </c>
      <c r="B197" s="1" t="s">
        <v>1074</v>
      </c>
      <c r="C197" s="1" t="s">
        <v>191</v>
      </c>
      <c r="D197" s="1" t="s">
        <v>61</v>
      </c>
      <c r="E197" s="1"/>
      <c r="F197" s="1" t="s">
        <v>73</v>
      </c>
      <c r="G197" s="1" t="s">
        <v>82</v>
      </c>
      <c r="H197" s="1">
        <v>27</v>
      </c>
      <c r="I197" s="1">
        <v>24</v>
      </c>
      <c r="J197" s="1">
        <v>24</v>
      </c>
      <c r="K197" s="1" t="s">
        <v>99</v>
      </c>
      <c r="L197" s="1">
        <v>1</v>
      </c>
      <c r="M197" s="1"/>
      <c r="N197" s="1"/>
      <c r="O197" s="1"/>
    </row>
    <row r="198" spans="1:15" s="7" customFormat="1" ht="15" hidden="1" customHeight="1">
      <c r="A198" s="1" t="s">
        <v>1075</v>
      </c>
      <c r="B198" s="1" t="s">
        <v>1076</v>
      </c>
      <c r="C198" s="1" t="s">
        <v>191</v>
      </c>
      <c r="D198" s="1" t="s">
        <v>61</v>
      </c>
      <c r="E198" s="1"/>
      <c r="F198" s="1" t="s">
        <v>20</v>
      </c>
      <c r="G198" s="1">
        <v>11</v>
      </c>
      <c r="H198" s="1">
        <v>17</v>
      </c>
      <c r="I198" s="1">
        <v>15</v>
      </c>
      <c r="J198" s="1">
        <v>15</v>
      </c>
      <c r="K198" s="1" t="s">
        <v>99</v>
      </c>
      <c r="L198" s="1">
        <v>1</v>
      </c>
      <c r="M198" s="1"/>
      <c r="N198" s="1"/>
      <c r="O198" s="1"/>
    </row>
    <row r="199" spans="1:15" s="7" customFormat="1" ht="15" hidden="1" customHeight="1">
      <c r="A199" s="1" t="s">
        <v>1077</v>
      </c>
      <c r="B199" s="1" t="s">
        <v>1078</v>
      </c>
      <c r="C199" s="1" t="s">
        <v>191</v>
      </c>
      <c r="D199" s="1" t="s">
        <v>61</v>
      </c>
      <c r="E199" s="1"/>
      <c r="F199" s="1" t="s">
        <v>73</v>
      </c>
      <c r="G199" s="1" t="s">
        <v>82</v>
      </c>
      <c r="H199" s="1">
        <v>29</v>
      </c>
      <c r="I199" s="1">
        <v>30</v>
      </c>
      <c r="J199" s="1">
        <v>30</v>
      </c>
      <c r="K199" s="1" t="s">
        <v>99</v>
      </c>
      <c r="L199" s="1">
        <v>1</v>
      </c>
      <c r="M199" s="1"/>
      <c r="N199" s="1"/>
      <c r="O199" s="1"/>
    </row>
    <row r="200" spans="1:15" s="7" customFormat="1" ht="15" hidden="1" customHeight="1">
      <c r="A200" s="1" t="s">
        <v>1079</v>
      </c>
      <c r="B200" s="1" t="s">
        <v>1080</v>
      </c>
      <c r="C200" s="1" t="s">
        <v>191</v>
      </c>
      <c r="D200" s="1" t="s">
        <v>61</v>
      </c>
      <c r="E200" s="1"/>
      <c r="F200" s="1" t="s">
        <v>20</v>
      </c>
      <c r="G200" s="1">
        <v>11</v>
      </c>
      <c r="H200" s="1">
        <v>11</v>
      </c>
      <c r="I200" s="1">
        <v>10</v>
      </c>
      <c r="J200" s="1">
        <v>10</v>
      </c>
      <c r="K200" s="1" t="s">
        <v>99</v>
      </c>
      <c r="L200" s="1">
        <v>1</v>
      </c>
      <c r="M200" s="1"/>
      <c r="N200" s="1"/>
      <c r="O200" s="1"/>
    </row>
    <row r="201" spans="1:15" s="7" customFormat="1" ht="15" hidden="1" customHeight="1">
      <c r="A201" s="1" t="s">
        <v>1081</v>
      </c>
      <c r="B201" s="1" t="s">
        <v>1082</v>
      </c>
      <c r="C201" s="1" t="s">
        <v>191</v>
      </c>
      <c r="D201" s="1" t="s">
        <v>61</v>
      </c>
      <c r="E201" s="1"/>
      <c r="F201" s="1" t="s">
        <v>73</v>
      </c>
      <c r="G201" s="1" t="s">
        <v>82</v>
      </c>
      <c r="H201" s="1">
        <v>20</v>
      </c>
      <c r="I201" s="1">
        <v>20</v>
      </c>
      <c r="J201" s="1">
        <v>20</v>
      </c>
      <c r="K201" s="1" t="s">
        <v>99</v>
      </c>
      <c r="L201" s="1">
        <v>1</v>
      </c>
      <c r="M201" s="1"/>
      <c r="N201" s="1"/>
      <c r="O201" s="1"/>
    </row>
    <row r="202" spans="1:15" s="7" customFormat="1" ht="15" hidden="1" customHeight="1">
      <c r="A202" s="1" t="s">
        <v>1083</v>
      </c>
      <c r="B202" s="1" t="s">
        <v>1084</v>
      </c>
      <c r="C202" s="1" t="s">
        <v>191</v>
      </c>
      <c r="D202" s="1" t="s">
        <v>61</v>
      </c>
      <c r="E202" s="1"/>
      <c r="F202" s="1" t="s">
        <v>20</v>
      </c>
      <c r="G202" s="1">
        <v>12</v>
      </c>
      <c r="H202" s="1">
        <v>12</v>
      </c>
      <c r="I202" s="1">
        <v>9</v>
      </c>
      <c r="J202" s="1">
        <v>9</v>
      </c>
      <c r="K202" s="1" t="s">
        <v>99</v>
      </c>
      <c r="L202" s="1">
        <v>1</v>
      </c>
      <c r="M202" s="1"/>
      <c r="N202" s="1"/>
      <c r="O202" s="1"/>
    </row>
    <row r="203" spans="1:15" s="7" customFormat="1" ht="15" hidden="1" customHeight="1">
      <c r="A203" s="1" t="s">
        <v>1085</v>
      </c>
      <c r="B203" s="1" t="s">
        <v>1086</v>
      </c>
      <c r="C203" s="1" t="s">
        <v>191</v>
      </c>
      <c r="D203" s="1" t="s">
        <v>61</v>
      </c>
      <c r="E203" s="1"/>
      <c r="F203" s="1" t="s">
        <v>73</v>
      </c>
      <c r="G203" s="1" t="s">
        <v>82</v>
      </c>
      <c r="H203" s="1">
        <v>21</v>
      </c>
      <c r="I203" s="1">
        <v>18</v>
      </c>
      <c r="J203" s="1">
        <v>18</v>
      </c>
      <c r="K203" s="1" t="s">
        <v>99</v>
      </c>
      <c r="L203" s="1">
        <v>1</v>
      </c>
      <c r="M203" s="1"/>
      <c r="N203" s="1"/>
      <c r="O203" s="1"/>
    </row>
    <row r="204" spans="1:15" s="7" customFormat="1" ht="15" hidden="1" customHeight="1">
      <c r="A204" s="1" t="s">
        <v>1087</v>
      </c>
      <c r="B204" s="1" t="s">
        <v>1088</v>
      </c>
      <c r="C204" s="1" t="s">
        <v>191</v>
      </c>
      <c r="D204" s="1" t="s">
        <v>61</v>
      </c>
      <c r="E204" s="1"/>
      <c r="F204" s="1" t="s">
        <v>20</v>
      </c>
      <c r="G204" s="1">
        <v>8</v>
      </c>
      <c r="H204" s="1">
        <v>10</v>
      </c>
      <c r="I204" s="1">
        <v>8</v>
      </c>
      <c r="J204" s="1">
        <v>8</v>
      </c>
      <c r="K204" s="1" t="s">
        <v>99</v>
      </c>
      <c r="L204" s="1">
        <v>1</v>
      </c>
      <c r="M204" s="1"/>
      <c r="N204" s="1"/>
      <c r="O204" s="1"/>
    </row>
    <row r="205" spans="1:15" s="7" customFormat="1" ht="15" hidden="1" customHeight="1">
      <c r="A205" s="1" t="s">
        <v>1089</v>
      </c>
      <c r="B205" s="1" t="s">
        <v>1090</v>
      </c>
      <c r="C205" s="1" t="s">
        <v>191</v>
      </c>
      <c r="D205" s="1" t="s">
        <v>61</v>
      </c>
      <c r="E205" s="1"/>
      <c r="F205" s="1" t="s">
        <v>73</v>
      </c>
      <c r="G205" s="1" t="s">
        <v>82</v>
      </c>
      <c r="H205" s="1">
        <v>16</v>
      </c>
      <c r="I205" s="1">
        <v>14</v>
      </c>
      <c r="J205" s="1">
        <v>14</v>
      </c>
      <c r="K205" s="1" t="s">
        <v>99</v>
      </c>
      <c r="L205" s="1" t="s">
        <v>125</v>
      </c>
      <c r="M205" s="1"/>
      <c r="N205" s="1"/>
      <c r="O205" s="1"/>
    </row>
    <row r="206" spans="1:15" s="7" customFormat="1" ht="15" hidden="1" customHeight="1">
      <c r="A206" s="1" t="s">
        <v>441</v>
      </c>
      <c r="B206" s="1" t="s">
        <v>442</v>
      </c>
      <c r="C206" s="1" t="s">
        <v>443</v>
      </c>
      <c r="D206" s="1" t="s">
        <v>61</v>
      </c>
      <c r="E206" s="1" t="s">
        <v>444</v>
      </c>
      <c r="F206" s="1" t="s">
        <v>20</v>
      </c>
      <c r="G206" s="1" t="s">
        <v>82</v>
      </c>
      <c r="H206" s="1">
        <v>3</v>
      </c>
      <c r="I206" s="1">
        <v>3</v>
      </c>
      <c r="J206" s="1">
        <v>3</v>
      </c>
      <c r="K206" s="1" t="s">
        <v>430</v>
      </c>
      <c r="L206" s="1" t="s">
        <v>112</v>
      </c>
      <c r="M206" s="1"/>
      <c r="N206" s="1"/>
      <c r="O206" s="1"/>
    </row>
    <row r="207" spans="1:15" s="7" customFormat="1" ht="15" customHeight="1">
      <c r="A207" s="1" t="s">
        <v>1238</v>
      </c>
      <c r="B207" s="1" t="s">
        <v>1239</v>
      </c>
      <c r="C207" s="1" t="s">
        <v>60</v>
      </c>
      <c r="D207" s="1" t="s">
        <v>61</v>
      </c>
      <c r="E207" s="1"/>
      <c r="F207" s="1" t="s">
        <v>62</v>
      </c>
      <c r="G207" s="1" t="s">
        <v>82</v>
      </c>
      <c r="H207" s="1">
        <v>11</v>
      </c>
      <c r="I207" s="1">
        <v>9</v>
      </c>
      <c r="J207" s="1">
        <v>9</v>
      </c>
      <c r="K207" s="1" t="s">
        <v>60</v>
      </c>
      <c r="L207" s="1" t="s">
        <v>140</v>
      </c>
      <c r="M207" s="1"/>
      <c r="N207" s="1"/>
      <c r="O207" s="1"/>
    </row>
    <row r="208" spans="1:15" s="7" customFormat="1" ht="15" customHeight="1">
      <c r="A208" s="1" t="s">
        <v>1240</v>
      </c>
      <c r="B208" s="1" t="s">
        <v>1241</v>
      </c>
      <c r="C208" s="1" t="s">
        <v>60</v>
      </c>
      <c r="D208" s="1" t="s">
        <v>61</v>
      </c>
      <c r="E208" s="1" t="s">
        <v>1242</v>
      </c>
      <c r="F208" s="1" t="s">
        <v>20</v>
      </c>
      <c r="G208" s="1">
        <v>8</v>
      </c>
      <c r="H208" s="1">
        <v>14</v>
      </c>
      <c r="I208" s="1">
        <v>9</v>
      </c>
      <c r="J208" s="1">
        <v>9</v>
      </c>
      <c r="K208" s="1" t="s">
        <v>60</v>
      </c>
      <c r="L208" s="1">
        <v>1</v>
      </c>
      <c r="M208" s="1"/>
      <c r="N208" s="1"/>
      <c r="O208" s="1"/>
    </row>
    <row r="209" spans="1:15" s="7" customFormat="1" ht="15" hidden="1" customHeight="1">
      <c r="A209" s="1" t="s">
        <v>438</v>
      </c>
      <c r="B209" s="1" t="s">
        <v>439</v>
      </c>
      <c r="C209" s="1" t="s">
        <v>436</v>
      </c>
      <c r="D209" s="1" t="s">
        <v>61</v>
      </c>
      <c r="E209" s="1"/>
      <c r="F209" s="1" t="s">
        <v>62</v>
      </c>
      <c r="G209" s="1" t="s">
        <v>82</v>
      </c>
      <c r="H209" s="1">
        <v>3</v>
      </c>
      <c r="I209" s="1">
        <v>3</v>
      </c>
      <c r="J209" s="1">
        <v>3</v>
      </c>
      <c r="K209" s="1" t="s">
        <v>430</v>
      </c>
      <c r="L209" s="1" t="s">
        <v>125</v>
      </c>
      <c r="M209" s="1" t="s">
        <v>437</v>
      </c>
      <c r="N209" s="1"/>
      <c r="O209" s="1"/>
    </row>
    <row r="210" spans="1:15" s="7" customFormat="1" ht="15" hidden="1" customHeight="1">
      <c r="A210" s="1" t="s">
        <v>434</v>
      </c>
      <c r="B210" s="1" t="s">
        <v>435</v>
      </c>
      <c r="C210" s="1" t="s">
        <v>436</v>
      </c>
      <c r="D210" s="1" t="s">
        <v>61</v>
      </c>
      <c r="E210" s="1"/>
      <c r="F210" s="1" t="s">
        <v>62</v>
      </c>
      <c r="G210" s="1" t="s">
        <v>82</v>
      </c>
      <c r="H210" s="1">
        <v>3</v>
      </c>
      <c r="I210" s="1">
        <v>3</v>
      </c>
      <c r="J210" s="1">
        <v>3</v>
      </c>
      <c r="K210" s="1" t="s">
        <v>430</v>
      </c>
      <c r="L210" s="1">
        <v>1</v>
      </c>
      <c r="M210" s="1"/>
      <c r="N210" s="1"/>
      <c r="O210" s="1"/>
    </row>
    <row r="211" spans="1:15" s="7" customFormat="1" ht="15" hidden="1" customHeight="1">
      <c r="A211" s="1" t="s">
        <v>270</v>
      </c>
      <c r="B211" s="1" t="s">
        <v>271</v>
      </c>
      <c r="C211" s="1" t="s">
        <v>272</v>
      </c>
      <c r="D211" s="1" t="s">
        <v>18</v>
      </c>
      <c r="E211" s="1" t="s">
        <v>61</v>
      </c>
      <c r="F211" s="1" t="s">
        <v>20</v>
      </c>
      <c r="G211" s="1">
        <v>5</v>
      </c>
      <c r="H211" s="1">
        <v>9</v>
      </c>
      <c r="I211" s="1">
        <v>7</v>
      </c>
      <c r="J211" s="1">
        <v>7</v>
      </c>
      <c r="K211" s="1" t="s">
        <v>99</v>
      </c>
      <c r="L211" s="2">
        <v>44208</v>
      </c>
      <c r="M211" s="1"/>
      <c r="N211" s="1"/>
      <c r="O211" s="1"/>
    </row>
    <row r="212" spans="1:15" s="7" customFormat="1" ht="15" customHeight="1">
      <c r="A212" s="1" t="s">
        <v>104</v>
      </c>
      <c r="B212" s="1" t="s">
        <v>105</v>
      </c>
      <c r="C212" s="1" t="s">
        <v>102</v>
      </c>
      <c r="D212" s="1" t="s">
        <v>18</v>
      </c>
      <c r="E212" s="1" t="s">
        <v>61</v>
      </c>
      <c r="F212" s="1" t="s">
        <v>73</v>
      </c>
      <c r="G212" s="1">
        <v>8</v>
      </c>
      <c r="H212" s="1">
        <v>11</v>
      </c>
      <c r="I212" s="1">
        <v>9</v>
      </c>
      <c r="J212" s="1">
        <v>9</v>
      </c>
      <c r="K212" s="1" t="s">
        <v>60</v>
      </c>
      <c r="L212" s="2">
        <v>44201</v>
      </c>
      <c r="M212" s="1"/>
      <c r="N212" s="1"/>
      <c r="O212" s="1"/>
    </row>
    <row r="213" spans="1:15" s="7" customFormat="1" ht="15" customHeight="1">
      <c r="A213" s="1" t="s">
        <v>121</v>
      </c>
      <c r="B213" s="1" t="s">
        <v>122</v>
      </c>
      <c r="C213" s="1" t="s">
        <v>60</v>
      </c>
      <c r="D213" s="1" t="s">
        <v>61</v>
      </c>
      <c r="E213" s="1" t="s">
        <v>61</v>
      </c>
      <c r="F213" s="1" t="s">
        <v>73</v>
      </c>
      <c r="G213" s="1">
        <v>7</v>
      </c>
      <c r="H213" s="1">
        <v>11</v>
      </c>
      <c r="I213" s="1">
        <v>8</v>
      </c>
      <c r="J213" s="1">
        <v>8</v>
      </c>
      <c r="K213" s="1" t="s">
        <v>60</v>
      </c>
      <c r="L213" s="2">
        <v>44235</v>
      </c>
      <c r="M213" s="1"/>
      <c r="N213" s="1"/>
      <c r="O213" s="1"/>
    </row>
    <row r="214" spans="1:15" s="7" customFormat="1" ht="15" customHeight="1">
      <c r="A214" s="1" t="s">
        <v>1216</v>
      </c>
      <c r="B214" s="1" t="s">
        <v>1217</v>
      </c>
      <c r="C214" s="1" t="s">
        <v>60</v>
      </c>
      <c r="D214" s="1" t="s">
        <v>61</v>
      </c>
      <c r="E214" s="1"/>
      <c r="F214" s="1" t="s">
        <v>20</v>
      </c>
      <c r="G214" s="1" t="s">
        <v>82</v>
      </c>
      <c r="H214" s="1">
        <v>14</v>
      </c>
      <c r="I214" s="1">
        <v>8</v>
      </c>
      <c r="J214" s="1">
        <v>8</v>
      </c>
      <c r="K214" s="1" t="s">
        <v>60</v>
      </c>
      <c r="L214" s="2">
        <v>44216</v>
      </c>
      <c r="M214" s="1"/>
      <c r="N214" s="1"/>
      <c r="O214" s="1"/>
    </row>
    <row r="215" spans="1:15" s="7" customFormat="1" ht="15" customHeight="1">
      <c r="A215" s="1" t="s">
        <v>1189</v>
      </c>
      <c r="B215" s="1" t="s">
        <v>1190</v>
      </c>
      <c r="C215" s="1" t="s">
        <v>60</v>
      </c>
      <c r="D215" s="1" t="s">
        <v>61</v>
      </c>
      <c r="E215" s="1"/>
      <c r="F215" s="1" t="s">
        <v>73</v>
      </c>
      <c r="G215" s="1" t="s">
        <v>82</v>
      </c>
      <c r="H215" s="1">
        <v>10</v>
      </c>
      <c r="I215" s="1">
        <v>8</v>
      </c>
      <c r="J215" s="1">
        <v>8</v>
      </c>
      <c r="K215" s="1" t="s">
        <v>60</v>
      </c>
      <c r="L215" s="1">
        <v>1</v>
      </c>
      <c r="M215" s="1"/>
      <c r="N215" s="1"/>
      <c r="O215" s="1"/>
    </row>
    <row r="216" spans="1:15" s="7" customFormat="1" ht="15" hidden="1" customHeight="1">
      <c r="A216" s="1" t="s">
        <v>314</v>
      </c>
      <c r="B216" s="1" t="s">
        <v>315</v>
      </c>
      <c r="C216" s="1" t="s">
        <v>316</v>
      </c>
      <c r="D216" s="1" t="s">
        <v>18</v>
      </c>
      <c r="E216" s="1" t="s">
        <v>61</v>
      </c>
      <c r="F216" s="1" t="s">
        <v>62</v>
      </c>
      <c r="G216" s="1">
        <v>4</v>
      </c>
      <c r="H216" s="1">
        <v>5</v>
      </c>
      <c r="I216" s="1">
        <v>6</v>
      </c>
      <c r="J216" s="1">
        <v>6</v>
      </c>
      <c r="K216" s="1" t="s">
        <v>99</v>
      </c>
      <c r="L216" s="1" t="s">
        <v>317</v>
      </c>
      <c r="M216" s="1"/>
      <c r="N216" s="1"/>
      <c r="O216" s="1"/>
    </row>
    <row r="217" spans="1:15" s="7" customFormat="1" ht="15" hidden="1" customHeight="1">
      <c r="A217" s="1" t="s">
        <v>318</v>
      </c>
      <c r="B217" s="1" t="s">
        <v>319</v>
      </c>
      <c r="C217" s="1" t="s">
        <v>316</v>
      </c>
      <c r="D217" s="1" t="s">
        <v>18</v>
      </c>
      <c r="E217" s="1" t="s">
        <v>61</v>
      </c>
      <c r="F217" s="1" t="s">
        <v>20</v>
      </c>
      <c r="G217" s="1">
        <v>11</v>
      </c>
      <c r="H217" s="1">
        <v>11</v>
      </c>
      <c r="I217" s="1">
        <v>10</v>
      </c>
      <c r="J217" s="1">
        <v>10</v>
      </c>
      <c r="K217" s="1" t="s">
        <v>99</v>
      </c>
      <c r="L217" s="1">
        <v>1</v>
      </c>
      <c r="M217" s="1" t="s">
        <v>1232</v>
      </c>
      <c r="N217" s="1"/>
      <c r="O217" s="1"/>
    </row>
    <row r="218" spans="1:15" s="7" customFormat="1" ht="15" customHeight="1">
      <c r="A218" s="1" t="s">
        <v>152</v>
      </c>
      <c r="B218" s="1" t="s">
        <v>153</v>
      </c>
      <c r="C218" s="1" t="s">
        <v>102</v>
      </c>
      <c r="D218" s="1" t="s">
        <v>18</v>
      </c>
      <c r="E218" s="1" t="s">
        <v>61</v>
      </c>
      <c r="F218" s="1" t="s">
        <v>73</v>
      </c>
      <c r="G218" s="1">
        <v>7</v>
      </c>
      <c r="H218" s="1">
        <v>8</v>
      </c>
      <c r="I218" s="1">
        <v>7</v>
      </c>
      <c r="J218" s="1">
        <v>7</v>
      </c>
      <c r="K218" s="1" t="s">
        <v>60</v>
      </c>
      <c r="L218" s="1">
        <v>1</v>
      </c>
      <c r="M218" s="1"/>
      <c r="N218" s="1"/>
      <c r="O218" s="1"/>
    </row>
    <row r="219" spans="1:15" s="7" customFormat="1" ht="15" hidden="1" customHeight="1">
      <c r="A219" s="1" t="s">
        <v>410</v>
      </c>
      <c r="B219" s="1" t="s">
        <v>411</v>
      </c>
      <c r="C219" s="1" t="s">
        <v>206</v>
      </c>
      <c r="D219" s="1" t="s">
        <v>412</v>
      </c>
      <c r="E219" s="1"/>
      <c r="F219" s="1" t="s">
        <v>207</v>
      </c>
      <c r="G219" s="1">
        <v>0.25</v>
      </c>
      <c r="H219" s="1">
        <v>0.5</v>
      </c>
      <c r="I219" s="1">
        <v>0.5</v>
      </c>
      <c r="J219" s="1">
        <v>0.5</v>
      </c>
      <c r="K219" s="1"/>
      <c r="L219" s="1" t="s">
        <v>147</v>
      </c>
      <c r="M219" s="1"/>
      <c r="N219" s="1"/>
      <c r="O219" s="1"/>
    </row>
    <row r="220" spans="1:15" s="7" customFormat="1" ht="15" hidden="1" customHeight="1">
      <c r="A220" s="1" t="s">
        <v>414</v>
      </c>
      <c r="B220" s="1" t="s">
        <v>415</v>
      </c>
      <c r="C220" s="1" t="s">
        <v>206</v>
      </c>
      <c r="D220" s="1" t="s">
        <v>412</v>
      </c>
      <c r="E220" s="1"/>
      <c r="F220" s="1" t="s">
        <v>207</v>
      </c>
      <c r="G220" s="1">
        <v>0.5</v>
      </c>
      <c r="H220" s="1">
        <v>1</v>
      </c>
      <c r="I220" s="1">
        <v>1</v>
      </c>
      <c r="J220" s="1">
        <v>1</v>
      </c>
      <c r="K220" s="1"/>
      <c r="L220" s="1" t="s">
        <v>116</v>
      </c>
      <c r="M220" s="1"/>
      <c r="N220" s="1"/>
      <c r="O220" s="1"/>
    </row>
    <row r="221" spans="1:15" s="7" customFormat="1" ht="15" hidden="1" customHeight="1">
      <c r="A221" s="1" t="s">
        <v>416</v>
      </c>
      <c r="B221" s="1" t="s">
        <v>417</v>
      </c>
      <c r="C221" s="1" t="s">
        <v>206</v>
      </c>
      <c r="D221" s="1" t="s">
        <v>412</v>
      </c>
      <c r="E221" s="1"/>
      <c r="F221" s="1" t="s">
        <v>62</v>
      </c>
      <c r="G221" s="1">
        <v>1</v>
      </c>
      <c r="H221" s="1">
        <v>2</v>
      </c>
      <c r="I221" s="1">
        <v>2</v>
      </c>
      <c r="J221" s="1">
        <v>2</v>
      </c>
      <c r="K221" s="1"/>
      <c r="L221" s="1" t="s">
        <v>420</v>
      </c>
      <c r="M221" s="1"/>
      <c r="N221" s="1"/>
      <c r="O221" s="1"/>
    </row>
    <row r="222" spans="1:15" s="7" customFormat="1" ht="15" hidden="1" customHeight="1">
      <c r="A222" s="1" t="s">
        <v>418</v>
      </c>
      <c r="B222" s="1" t="s">
        <v>419</v>
      </c>
      <c r="C222" s="1" t="s">
        <v>206</v>
      </c>
      <c r="D222" s="1" t="s">
        <v>412</v>
      </c>
      <c r="E222" s="1"/>
      <c r="F222" s="1" t="s">
        <v>62</v>
      </c>
      <c r="G222" s="1">
        <v>3</v>
      </c>
      <c r="H222" s="1">
        <v>6</v>
      </c>
      <c r="I222" s="1">
        <v>5</v>
      </c>
      <c r="J222" s="1">
        <v>5</v>
      </c>
      <c r="K222" s="1"/>
      <c r="L222" s="1" t="s">
        <v>116</v>
      </c>
      <c r="M222" s="1"/>
      <c r="N222" s="1"/>
      <c r="O222" s="1"/>
    </row>
    <row r="223" spans="1:15" s="7" customFormat="1" ht="15" hidden="1" customHeight="1">
      <c r="A223" s="1" t="s">
        <v>421</v>
      </c>
      <c r="B223" s="1" t="s">
        <v>422</v>
      </c>
      <c r="C223" s="1" t="s">
        <v>206</v>
      </c>
      <c r="D223" s="1" t="s">
        <v>412</v>
      </c>
      <c r="E223" s="1"/>
      <c r="F223" s="1" t="s">
        <v>207</v>
      </c>
      <c r="G223" s="1">
        <v>7</v>
      </c>
      <c r="H223" s="1">
        <v>12</v>
      </c>
      <c r="I223" s="1">
        <v>10</v>
      </c>
      <c r="J223" s="1">
        <v>10</v>
      </c>
      <c r="K223" s="1"/>
      <c r="L223" s="1">
        <v>1</v>
      </c>
      <c r="M223" s="1"/>
      <c r="N223" s="1"/>
      <c r="O223" s="1"/>
    </row>
    <row r="224" spans="1:15" s="7" customFormat="1" ht="15" hidden="1" customHeight="1">
      <c r="A224" s="1" t="s">
        <v>423</v>
      </c>
      <c r="B224" s="1" t="s">
        <v>424</v>
      </c>
      <c r="C224" s="1" t="s">
        <v>206</v>
      </c>
      <c r="D224" s="1" t="s">
        <v>412</v>
      </c>
      <c r="E224" s="1"/>
      <c r="F224" s="1" t="s">
        <v>73</v>
      </c>
      <c r="G224" s="1">
        <v>10</v>
      </c>
      <c r="H224" s="1">
        <v>21</v>
      </c>
      <c r="I224" s="1">
        <v>20</v>
      </c>
      <c r="J224" s="1">
        <v>20</v>
      </c>
      <c r="K224" s="1"/>
      <c r="L224" s="2">
        <v>44198</v>
      </c>
      <c r="M224" s="1"/>
      <c r="N224" s="1"/>
      <c r="O224" s="1"/>
    </row>
    <row r="225" spans="1:15" s="7" customFormat="1" ht="15" customHeight="1">
      <c r="A225" s="1" t="s">
        <v>58</v>
      </c>
      <c r="B225" s="1" t="s">
        <v>59</v>
      </c>
      <c r="C225" s="1" t="s">
        <v>60</v>
      </c>
      <c r="D225" s="1" t="s">
        <v>18</v>
      </c>
      <c r="E225" s="1" t="s">
        <v>61</v>
      </c>
      <c r="F225" s="1" t="s">
        <v>62</v>
      </c>
      <c r="G225" s="1" t="s">
        <v>63</v>
      </c>
      <c r="H225" s="1">
        <v>7</v>
      </c>
      <c r="I225" s="1" t="s">
        <v>63</v>
      </c>
      <c r="J225" s="1">
        <v>7</v>
      </c>
      <c r="K225" s="1" t="s">
        <v>60</v>
      </c>
      <c r="L225" s="1" t="s">
        <v>66</v>
      </c>
      <c r="M225" s="1"/>
      <c r="N225" s="1"/>
      <c r="O225" s="1"/>
    </row>
    <row r="226" spans="1:15" s="7" customFormat="1" ht="15" customHeight="1">
      <c r="A226" s="1" t="s">
        <v>64</v>
      </c>
      <c r="B226" s="1" t="s">
        <v>65</v>
      </c>
      <c r="C226" s="1" t="s">
        <v>60</v>
      </c>
      <c r="D226" s="1" t="s">
        <v>18</v>
      </c>
      <c r="E226" s="1" t="s">
        <v>61</v>
      </c>
      <c r="F226" s="1" t="s">
        <v>62</v>
      </c>
      <c r="G226" s="1" t="s">
        <v>63</v>
      </c>
      <c r="H226" s="1">
        <v>7</v>
      </c>
      <c r="I226" s="1" t="s">
        <v>63</v>
      </c>
      <c r="J226" s="1">
        <v>7</v>
      </c>
      <c r="K226" s="1" t="s">
        <v>60</v>
      </c>
      <c r="L226" s="1">
        <v>1</v>
      </c>
      <c r="M226" s="1"/>
      <c r="N226" s="1"/>
      <c r="O226" s="1"/>
    </row>
    <row r="227" spans="1:15" s="7" customFormat="1" ht="15" customHeight="1">
      <c r="A227" s="1" t="s">
        <v>1214</v>
      </c>
      <c r="B227" s="1" t="s">
        <v>1215</v>
      </c>
      <c r="C227" s="1" t="s">
        <v>60</v>
      </c>
      <c r="D227" s="1" t="s">
        <v>61</v>
      </c>
      <c r="E227" s="1" t="s">
        <v>18</v>
      </c>
      <c r="F227" s="1" t="s">
        <v>20</v>
      </c>
      <c r="G227" s="1" t="s">
        <v>82</v>
      </c>
      <c r="H227" s="1">
        <v>12</v>
      </c>
      <c r="I227" s="1">
        <v>6</v>
      </c>
      <c r="J227" s="1">
        <v>6</v>
      </c>
      <c r="K227" s="1" t="s">
        <v>60</v>
      </c>
      <c r="L227" s="1" t="s">
        <v>125</v>
      </c>
      <c r="M227" s="1"/>
      <c r="N227" s="1"/>
      <c r="O227" s="1"/>
    </row>
    <row r="228" spans="1:15" s="7" customFormat="1" ht="15" customHeight="1">
      <c r="A228" s="1" t="s">
        <v>138</v>
      </c>
      <c r="B228" s="1" t="s">
        <v>139</v>
      </c>
      <c r="C228" s="1" t="s">
        <v>60</v>
      </c>
      <c r="D228" s="1" t="s">
        <v>61</v>
      </c>
      <c r="E228" s="1" t="s">
        <v>61</v>
      </c>
      <c r="F228" s="1" t="s">
        <v>73</v>
      </c>
      <c r="G228" s="1">
        <v>6</v>
      </c>
      <c r="H228" s="1">
        <v>6</v>
      </c>
      <c r="I228" s="1">
        <v>6</v>
      </c>
      <c r="J228" s="1">
        <v>6</v>
      </c>
      <c r="K228" s="1" t="s">
        <v>60</v>
      </c>
      <c r="L228" s="1" t="s">
        <v>140</v>
      </c>
      <c r="M228" s="1"/>
      <c r="N228" s="1"/>
      <c r="O228" s="1"/>
    </row>
    <row r="229" spans="1:15" s="7" customFormat="1" ht="15" customHeight="1">
      <c r="A229" s="1" t="s">
        <v>138</v>
      </c>
      <c r="B229" s="1" t="s">
        <v>139</v>
      </c>
      <c r="C229" s="1" t="s">
        <v>60</v>
      </c>
      <c r="D229" s="1" t="s">
        <v>61</v>
      </c>
      <c r="E229" s="1" t="s">
        <v>61</v>
      </c>
      <c r="F229" s="1" t="s">
        <v>73</v>
      </c>
      <c r="G229" s="1">
        <v>6</v>
      </c>
      <c r="H229" s="1">
        <v>6</v>
      </c>
      <c r="I229" s="1">
        <v>6</v>
      </c>
      <c r="J229" s="1">
        <v>6</v>
      </c>
      <c r="K229" s="1" t="s">
        <v>60</v>
      </c>
      <c r="L229" s="1">
        <v>1</v>
      </c>
      <c r="M229" s="1"/>
      <c r="N229" s="1"/>
      <c r="O229" s="1"/>
    </row>
    <row r="230" spans="1:15" s="7" customFormat="1" ht="15" customHeight="1">
      <c r="A230" s="1" t="s">
        <v>126</v>
      </c>
      <c r="B230" s="1" t="s">
        <v>127</v>
      </c>
      <c r="C230" s="1" t="s">
        <v>128</v>
      </c>
      <c r="D230" s="1" t="s">
        <v>61</v>
      </c>
      <c r="E230" s="1"/>
      <c r="F230" s="1" t="s">
        <v>73</v>
      </c>
      <c r="G230" s="1">
        <v>6</v>
      </c>
      <c r="H230" s="1">
        <v>9</v>
      </c>
      <c r="I230" s="1">
        <v>6</v>
      </c>
      <c r="J230" s="1">
        <v>6</v>
      </c>
      <c r="K230" s="1" t="s">
        <v>60</v>
      </c>
      <c r="L230" s="1"/>
      <c r="M230" s="1"/>
      <c r="N230" s="1"/>
      <c r="O230" s="1"/>
    </row>
    <row r="231" spans="1:15" s="7" customFormat="1" ht="15" hidden="1" customHeight="1">
      <c r="A231" s="1" t="s">
        <v>1143</v>
      </c>
      <c r="B231" s="1" t="s">
        <v>1144</v>
      </c>
      <c r="C231" s="1" t="s">
        <v>239</v>
      </c>
      <c r="D231" s="1" t="s">
        <v>185</v>
      </c>
      <c r="E231" s="1"/>
      <c r="F231" s="1" t="s">
        <v>73</v>
      </c>
      <c r="G231" s="1">
        <v>28</v>
      </c>
      <c r="H231" s="1">
        <v>52</v>
      </c>
      <c r="I231" s="1">
        <v>60</v>
      </c>
      <c r="J231" s="1">
        <v>60</v>
      </c>
      <c r="K231" s="1" t="s">
        <v>393</v>
      </c>
      <c r="L231" s="1">
        <v>1</v>
      </c>
      <c r="M231" s="1"/>
      <c r="N231" s="1"/>
      <c r="O231" s="1"/>
    </row>
    <row r="232" spans="1:15" s="7" customFormat="1" ht="15" hidden="1" customHeight="1">
      <c r="A232" s="1" t="s">
        <v>183</v>
      </c>
      <c r="B232" s="1" t="s">
        <v>184</v>
      </c>
      <c r="C232" s="1" t="s">
        <v>180</v>
      </c>
      <c r="D232" s="1" t="s">
        <v>18</v>
      </c>
      <c r="E232" s="1" t="s">
        <v>185</v>
      </c>
      <c r="F232" s="1" t="s">
        <v>62</v>
      </c>
      <c r="G232" s="1">
        <v>7</v>
      </c>
      <c r="H232" s="1">
        <v>7</v>
      </c>
      <c r="I232" s="1">
        <v>8</v>
      </c>
      <c r="J232" s="1">
        <v>8</v>
      </c>
      <c r="K232" s="1" t="s">
        <v>182</v>
      </c>
      <c r="L232" s="2">
        <v>44237</v>
      </c>
      <c r="M232" s="1"/>
      <c r="N232" s="1"/>
      <c r="O232" s="1"/>
    </row>
    <row r="233" spans="1:15" s="7" customFormat="1" ht="15" hidden="1" customHeight="1">
      <c r="A233" s="1" t="s">
        <v>1145</v>
      </c>
      <c r="B233" s="1" t="s">
        <v>1146</v>
      </c>
      <c r="C233" s="1" t="s">
        <v>239</v>
      </c>
      <c r="D233" s="1" t="s">
        <v>61</v>
      </c>
      <c r="E233" s="1"/>
      <c r="F233" s="1" t="s">
        <v>20</v>
      </c>
      <c r="G233" s="1">
        <v>3</v>
      </c>
      <c r="H233" s="1">
        <v>7</v>
      </c>
      <c r="I233" s="1">
        <v>4</v>
      </c>
      <c r="J233" s="1">
        <v>4</v>
      </c>
      <c r="K233" s="1" t="s">
        <v>631</v>
      </c>
      <c r="L233" s="2">
        <v>44198</v>
      </c>
      <c r="M233" s="1"/>
      <c r="N233" s="1"/>
      <c r="O233" s="1"/>
    </row>
    <row r="234" spans="1:15" s="7" customFormat="1" ht="15" hidden="1" customHeight="1">
      <c r="A234" s="1" t="s">
        <v>1147</v>
      </c>
      <c r="B234" s="1" t="s">
        <v>1148</v>
      </c>
      <c r="C234" s="1" t="s">
        <v>239</v>
      </c>
      <c r="D234" s="1" t="s">
        <v>61</v>
      </c>
      <c r="E234" s="1"/>
      <c r="F234" s="1" t="s">
        <v>73</v>
      </c>
      <c r="G234" s="1" t="s">
        <v>82</v>
      </c>
      <c r="H234" s="1">
        <v>9</v>
      </c>
      <c r="I234" s="1">
        <v>8</v>
      </c>
      <c r="J234" s="1">
        <v>8</v>
      </c>
      <c r="K234" s="1" t="s">
        <v>631</v>
      </c>
      <c r="L234" s="2">
        <v>44235</v>
      </c>
      <c r="M234" s="1"/>
      <c r="N234" s="1"/>
      <c r="O234" s="1"/>
    </row>
    <row r="235" spans="1:15" s="7" customFormat="1" ht="15" hidden="1" customHeight="1">
      <c r="A235" s="1" t="s">
        <v>1149</v>
      </c>
      <c r="B235" s="1" t="s">
        <v>1150</v>
      </c>
      <c r="C235" s="1" t="s">
        <v>239</v>
      </c>
      <c r="D235" s="1" t="s">
        <v>325</v>
      </c>
      <c r="E235" s="1"/>
      <c r="F235" s="1" t="s">
        <v>62</v>
      </c>
      <c r="G235" s="1">
        <v>3</v>
      </c>
      <c r="H235" s="1">
        <v>4</v>
      </c>
      <c r="I235" s="1">
        <v>4</v>
      </c>
      <c r="J235" s="1">
        <v>4</v>
      </c>
      <c r="K235" s="1" t="s">
        <v>393</v>
      </c>
      <c r="L235" s="1" t="s">
        <v>140</v>
      </c>
      <c r="M235" s="1"/>
      <c r="N235" s="1"/>
      <c r="O235" s="1"/>
    </row>
    <row r="236" spans="1:15" s="7" customFormat="1" ht="15" hidden="1" customHeight="1">
      <c r="A236" s="1" t="s">
        <v>328</v>
      </c>
      <c r="B236" s="1" t="s">
        <v>329</v>
      </c>
      <c r="C236" s="1" t="s">
        <v>239</v>
      </c>
      <c r="D236" s="1" t="s">
        <v>325</v>
      </c>
      <c r="E236" s="1"/>
      <c r="F236" s="1" t="s">
        <v>20</v>
      </c>
      <c r="G236" s="1">
        <v>3</v>
      </c>
      <c r="H236" s="1">
        <v>5</v>
      </c>
      <c r="I236" s="1">
        <v>4</v>
      </c>
      <c r="J236" s="1">
        <v>4</v>
      </c>
      <c r="K236" s="1"/>
      <c r="L236" s="1" t="s">
        <v>140</v>
      </c>
      <c r="M236" s="1"/>
      <c r="N236" s="1"/>
      <c r="O236" s="1"/>
    </row>
    <row r="237" spans="1:15" s="7" customFormat="1" ht="15" hidden="1" customHeight="1">
      <c r="A237" s="1" t="s">
        <v>330</v>
      </c>
      <c r="B237" s="1" t="s">
        <v>331</v>
      </c>
      <c r="C237" s="1" t="s">
        <v>239</v>
      </c>
      <c r="D237" s="1" t="s">
        <v>325</v>
      </c>
      <c r="E237" s="1"/>
      <c r="F237" s="1" t="s">
        <v>20</v>
      </c>
      <c r="G237" s="1">
        <v>4</v>
      </c>
      <c r="H237" s="1">
        <v>6</v>
      </c>
      <c r="I237" s="1">
        <v>5</v>
      </c>
      <c r="J237" s="1">
        <v>5</v>
      </c>
      <c r="K237" s="1"/>
      <c r="L237" s="2">
        <v>44207</v>
      </c>
      <c r="M237" s="1"/>
      <c r="N237" s="1"/>
      <c r="O237" s="1"/>
    </row>
    <row r="238" spans="1:15" s="7" customFormat="1" ht="15" customHeight="1">
      <c r="A238" s="1" t="s">
        <v>145</v>
      </c>
      <c r="B238" s="1" t="s">
        <v>146</v>
      </c>
      <c r="C238" s="1" t="s">
        <v>60</v>
      </c>
      <c r="D238" s="1" t="s">
        <v>61</v>
      </c>
      <c r="E238" s="1"/>
      <c r="F238" s="1" t="s">
        <v>73</v>
      </c>
      <c r="G238" s="1">
        <v>5</v>
      </c>
      <c r="H238" s="1">
        <v>7</v>
      </c>
      <c r="I238" s="1">
        <v>5</v>
      </c>
      <c r="J238" s="1">
        <v>5</v>
      </c>
      <c r="K238" s="1" t="s">
        <v>60</v>
      </c>
      <c r="L238" s="1">
        <v>1</v>
      </c>
      <c r="M238" s="1"/>
      <c r="N238" s="1"/>
      <c r="O238" s="1"/>
    </row>
    <row r="239" spans="1:15" s="7" customFormat="1" ht="15" customHeight="1">
      <c r="A239" s="1" t="s">
        <v>1185</v>
      </c>
      <c r="B239" s="1" t="s">
        <v>1186</v>
      </c>
      <c r="C239" s="1" t="s">
        <v>60</v>
      </c>
      <c r="D239" s="1" t="s">
        <v>61</v>
      </c>
      <c r="E239" s="1"/>
      <c r="F239" s="1" t="s">
        <v>73</v>
      </c>
      <c r="G239" s="1" t="s">
        <v>82</v>
      </c>
      <c r="H239" s="1">
        <v>7</v>
      </c>
      <c r="I239" s="1">
        <v>5</v>
      </c>
      <c r="J239" s="1">
        <v>5</v>
      </c>
      <c r="K239" s="1" t="s">
        <v>60</v>
      </c>
      <c r="L239" s="2">
        <v>44208</v>
      </c>
      <c r="M239" s="1"/>
      <c r="N239" s="1"/>
      <c r="O239" s="1"/>
    </row>
    <row r="240" spans="1:15" s="7" customFormat="1" ht="15" customHeight="1">
      <c r="A240" s="1" t="s">
        <v>1206</v>
      </c>
      <c r="B240" s="1" t="s">
        <v>1207</v>
      </c>
      <c r="C240" s="1" t="s">
        <v>60</v>
      </c>
      <c r="D240" s="1" t="s">
        <v>227</v>
      </c>
      <c r="E240" s="1" t="s">
        <v>18</v>
      </c>
      <c r="F240" s="1" t="s">
        <v>62</v>
      </c>
      <c r="G240" s="1">
        <v>2</v>
      </c>
      <c r="H240" s="1">
        <v>5</v>
      </c>
      <c r="I240" s="1">
        <v>4</v>
      </c>
      <c r="J240" s="1">
        <v>4</v>
      </c>
      <c r="K240" s="1" t="s">
        <v>60</v>
      </c>
      <c r="L240" s="2">
        <v>44207</v>
      </c>
      <c r="M240" s="1"/>
      <c r="N240" s="1"/>
      <c r="O240" s="1"/>
    </row>
    <row r="241" spans="1:15" s="7" customFormat="1" ht="15" customHeight="1">
      <c r="A241" s="1" t="s">
        <v>1187</v>
      </c>
      <c r="B241" s="1" t="s">
        <v>1188</v>
      </c>
      <c r="C241" s="1" t="s">
        <v>60</v>
      </c>
      <c r="D241" s="1" t="s">
        <v>61</v>
      </c>
      <c r="E241" s="1"/>
      <c r="F241" s="1" t="s">
        <v>20</v>
      </c>
      <c r="G241" s="1">
        <v>3</v>
      </c>
      <c r="H241" s="1">
        <v>5</v>
      </c>
      <c r="I241" s="1">
        <v>4</v>
      </c>
      <c r="J241" s="1">
        <v>4</v>
      </c>
      <c r="K241" s="1" t="s">
        <v>60</v>
      </c>
      <c r="L241" s="2">
        <v>44198</v>
      </c>
      <c r="M241" s="1"/>
      <c r="N241" s="1"/>
      <c r="O241" s="1"/>
    </row>
    <row r="242" spans="1:15" s="7" customFormat="1" ht="15" customHeight="1">
      <c r="A242" s="1" t="s">
        <v>1222</v>
      </c>
      <c r="B242" s="1" t="s">
        <v>1223</v>
      </c>
      <c r="C242" s="1" t="s">
        <v>60</v>
      </c>
      <c r="D242" s="1" t="s">
        <v>61</v>
      </c>
      <c r="E242" s="1"/>
      <c r="F242" s="1" t="s">
        <v>20</v>
      </c>
      <c r="G242" s="1">
        <v>3</v>
      </c>
      <c r="H242" s="1">
        <v>5</v>
      </c>
      <c r="I242" s="1">
        <v>3</v>
      </c>
      <c r="J242" s="1">
        <v>4</v>
      </c>
      <c r="K242" s="1" t="s">
        <v>60</v>
      </c>
      <c r="L242" s="1">
        <v>1</v>
      </c>
      <c r="M242" s="1"/>
      <c r="N242" s="1"/>
      <c r="O242" s="1"/>
    </row>
    <row r="243" spans="1:15" s="7" customFormat="1" ht="15" customHeight="1">
      <c r="A243" s="1" t="s">
        <v>123</v>
      </c>
      <c r="B243" s="1" t="s">
        <v>124</v>
      </c>
      <c r="C243" s="1" t="s">
        <v>60</v>
      </c>
      <c r="D243" s="1" t="s">
        <v>61</v>
      </c>
      <c r="E243" s="1"/>
      <c r="F243" s="1" t="s">
        <v>73</v>
      </c>
      <c r="G243" s="1">
        <v>3</v>
      </c>
      <c r="H243" s="1">
        <v>5</v>
      </c>
      <c r="I243" s="1">
        <v>3</v>
      </c>
      <c r="J243" s="1">
        <v>3</v>
      </c>
      <c r="K243" s="1" t="s">
        <v>60</v>
      </c>
      <c r="L243" s="1">
        <v>1</v>
      </c>
      <c r="M243" s="1"/>
      <c r="N243" s="1"/>
      <c r="O243" s="1"/>
    </row>
    <row r="244" spans="1:15" s="7" customFormat="1" ht="15" hidden="1" customHeight="1">
      <c r="A244" s="1" t="s">
        <v>1181</v>
      </c>
      <c r="B244" s="1" t="s">
        <v>96</v>
      </c>
      <c r="C244" s="1" t="s">
        <v>1182</v>
      </c>
      <c r="D244" s="1" t="s">
        <v>61</v>
      </c>
      <c r="E244" s="1" t="s">
        <v>98</v>
      </c>
      <c r="F244" s="1" t="s">
        <v>73</v>
      </c>
      <c r="G244" s="1">
        <v>5</v>
      </c>
      <c r="H244" s="1">
        <v>5</v>
      </c>
      <c r="I244" s="1">
        <v>4</v>
      </c>
      <c r="J244" s="1">
        <v>4</v>
      </c>
      <c r="K244" s="1" t="s">
        <v>99</v>
      </c>
      <c r="L244" s="1" t="s">
        <v>61</v>
      </c>
      <c r="M244" s="1"/>
      <c r="N244" s="1"/>
      <c r="O244" s="1"/>
    </row>
    <row r="245" spans="1:15" s="7" customFormat="1" ht="15" customHeight="1">
      <c r="A245" s="1" t="s">
        <v>1262</v>
      </c>
      <c r="B245" s="1" t="s">
        <v>101</v>
      </c>
      <c r="C245" s="1" t="s">
        <v>60</v>
      </c>
      <c r="D245" s="1" t="s">
        <v>61</v>
      </c>
      <c r="E245" s="1"/>
      <c r="F245" s="1" t="s">
        <v>62</v>
      </c>
      <c r="G245" s="1">
        <v>3</v>
      </c>
      <c r="H245" s="1">
        <v>4</v>
      </c>
      <c r="I245" s="1">
        <v>3</v>
      </c>
      <c r="J245" s="1">
        <v>3</v>
      </c>
      <c r="K245" s="1" t="s">
        <v>60</v>
      </c>
      <c r="L245" s="1" t="s">
        <v>103</v>
      </c>
      <c r="M245" s="1"/>
      <c r="N245" s="1"/>
      <c r="O245" s="1"/>
    </row>
    <row r="246" spans="1:15" s="7" customFormat="1" ht="15" customHeight="1">
      <c r="A246" s="1" t="s">
        <v>100</v>
      </c>
      <c r="B246" s="1" t="s">
        <v>101</v>
      </c>
      <c r="C246" s="1" t="s">
        <v>102</v>
      </c>
      <c r="D246" s="1" t="s">
        <v>18</v>
      </c>
      <c r="E246" s="1" t="s">
        <v>61</v>
      </c>
      <c r="F246" s="1" t="s">
        <v>20</v>
      </c>
      <c r="G246" s="1">
        <v>3</v>
      </c>
      <c r="H246" s="1">
        <v>4</v>
      </c>
      <c r="I246" s="1">
        <v>3</v>
      </c>
      <c r="J246" s="1">
        <v>3</v>
      </c>
      <c r="K246" s="1" t="s">
        <v>60</v>
      </c>
      <c r="L246" s="1">
        <v>1</v>
      </c>
      <c r="M246" s="1"/>
      <c r="N246" s="1"/>
      <c r="O246" s="1"/>
    </row>
    <row r="247" spans="1:15" s="7" customFormat="1" ht="15" customHeight="1">
      <c r="A247" s="1" t="s">
        <v>1191</v>
      </c>
      <c r="B247" s="1" t="s">
        <v>1192</v>
      </c>
      <c r="C247" s="1" t="s">
        <v>60</v>
      </c>
      <c r="D247" s="1" t="s">
        <v>61</v>
      </c>
      <c r="E247" s="1"/>
      <c r="F247" s="1" t="s">
        <v>62</v>
      </c>
      <c r="G247" s="1">
        <v>1</v>
      </c>
      <c r="H247" s="1">
        <v>3</v>
      </c>
      <c r="I247" s="1">
        <v>2</v>
      </c>
      <c r="J247" s="1">
        <v>2</v>
      </c>
      <c r="K247" s="1" t="s">
        <v>60</v>
      </c>
      <c r="L247" s="2">
        <v>44208</v>
      </c>
      <c r="M247" s="1"/>
      <c r="N247" s="1"/>
      <c r="O247" s="1"/>
    </row>
    <row r="248" spans="1:15" s="7" customFormat="1" ht="15" customHeight="1">
      <c r="A248" s="1" t="s">
        <v>76</v>
      </c>
      <c r="B248" s="1" t="s">
        <v>77</v>
      </c>
      <c r="C248" s="1" t="s">
        <v>60</v>
      </c>
      <c r="D248" s="1" t="s">
        <v>61</v>
      </c>
      <c r="E248" s="1" t="s">
        <v>61</v>
      </c>
      <c r="F248" s="1" t="s">
        <v>62</v>
      </c>
      <c r="G248" s="1" t="s">
        <v>63</v>
      </c>
      <c r="H248" s="1">
        <v>2</v>
      </c>
      <c r="I248" s="1" t="s">
        <v>63</v>
      </c>
      <c r="J248" s="1">
        <v>2</v>
      </c>
      <c r="K248" s="1" t="s">
        <v>60</v>
      </c>
      <c r="L248" s="1" t="s">
        <v>61</v>
      </c>
      <c r="M248" s="1"/>
      <c r="N248" s="1"/>
      <c r="O248" s="1"/>
    </row>
    <row r="249" spans="1:15" s="7" customFormat="1" ht="15" customHeight="1">
      <c r="A249" s="1" t="s">
        <v>195</v>
      </c>
      <c r="B249" s="1" t="s">
        <v>196</v>
      </c>
      <c r="C249" s="1" t="s">
        <v>60</v>
      </c>
      <c r="D249" s="1" t="s">
        <v>18</v>
      </c>
      <c r="E249" s="1" t="s">
        <v>61</v>
      </c>
      <c r="F249" s="1" t="s">
        <v>20</v>
      </c>
      <c r="G249" s="1">
        <v>1</v>
      </c>
      <c r="H249" s="1">
        <v>3</v>
      </c>
      <c r="I249" s="1" t="s">
        <v>197</v>
      </c>
      <c r="J249" s="1">
        <v>1</v>
      </c>
      <c r="K249" s="1" t="s">
        <v>99</v>
      </c>
      <c r="L249" s="1" t="s">
        <v>201</v>
      </c>
      <c r="M249" s="1"/>
      <c r="N249" s="1"/>
      <c r="O249" s="1"/>
    </row>
    <row r="250" spans="1:15" s="7" customFormat="1" ht="15" customHeight="1">
      <c r="A250" s="1" t="s">
        <v>199</v>
      </c>
      <c r="B250" s="1" t="s">
        <v>200</v>
      </c>
      <c r="C250" s="1" t="s">
        <v>60</v>
      </c>
      <c r="D250" s="1" t="s">
        <v>18</v>
      </c>
      <c r="E250" s="1" t="s">
        <v>61</v>
      </c>
      <c r="F250" s="1" t="s">
        <v>73</v>
      </c>
      <c r="G250" s="1">
        <v>3</v>
      </c>
      <c r="H250" s="1">
        <v>3</v>
      </c>
      <c r="I250" s="1">
        <v>1</v>
      </c>
      <c r="J250" s="1">
        <v>1</v>
      </c>
      <c r="K250" s="1" t="s">
        <v>99</v>
      </c>
      <c r="L250" s="1" t="s">
        <v>350</v>
      </c>
      <c r="M250" s="1"/>
      <c r="N250" s="1"/>
      <c r="O250" s="1"/>
    </row>
    <row r="251" spans="1:15" s="7" customFormat="1" ht="15" customHeight="1">
      <c r="A251" s="1" t="s">
        <v>1263</v>
      </c>
      <c r="B251" s="1" t="s">
        <v>1264</v>
      </c>
      <c r="C251" s="1" t="s">
        <v>60</v>
      </c>
      <c r="D251" s="1" t="s">
        <v>61</v>
      </c>
      <c r="E251" s="1"/>
      <c r="F251" s="1" t="s">
        <v>62</v>
      </c>
      <c r="G251" s="1">
        <v>1</v>
      </c>
      <c r="H251" s="1">
        <v>2</v>
      </c>
      <c r="I251" s="1">
        <v>1</v>
      </c>
      <c r="J251" s="1">
        <v>1</v>
      </c>
      <c r="K251" s="1" t="s">
        <v>60</v>
      </c>
      <c r="L251" s="1" t="s">
        <v>317</v>
      </c>
      <c r="M251" s="1"/>
      <c r="N251" s="1"/>
      <c r="O251" s="1"/>
    </row>
    <row r="252" spans="1:15" s="7" customFormat="1" ht="15" hidden="1" customHeight="1">
      <c r="A252" s="1" t="s">
        <v>821</v>
      </c>
      <c r="B252" s="1" t="s">
        <v>822</v>
      </c>
      <c r="C252" s="1" t="s">
        <v>313</v>
      </c>
      <c r="D252" s="1" t="s">
        <v>325</v>
      </c>
      <c r="E252" s="1"/>
      <c r="F252" s="1" t="s">
        <v>20</v>
      </c>
      <c r="G252" s="1" t="s">
        <v>82</v>
      </c>
      <c r="H252" s="1">
        <v>6</v>
      </c>
      <c r="I252" s="1">
        <v>6</v>
      </c>
      <c r="J252" s="1">
        <v>6</v>
      </c>
      <c r="K252" s="1"/>
      <c r="L252" s="1" t="s">
        <v>825</v>
      </c>
      <c r="M252" s="1"/>
      <c r="N252" s="1"/>
      <c r="O252" s="1"/>
    </row>
    <row r="253" spans="1:15" s="7" customFormat="1" ht="15" hidden="1" customHeight="1">
      <c r="A253" s="1" t="s">
        <v>823</v>
      </c>
      <c r="B253" s="1" t="s">
        <v>824</v>
      </c>
      <c r="C253" s="1" t="s">
        <v>313</v>
      </c>
      <c r="D253" s="1" t="s">
        <v>325</v>
      </c>
      <c r="E253" s="1"/>
      <c r="F253" s="1" t="s">
        <v>62</v>
      </c>
      <c r="G253" s="1">
        <v>2</v>
      </c>
      <c r="H253" s="1">
        <v>3</v>
      </c>
      <c r="I253" s="1">
        <v>4</v>
      </c>
      <c r="J253" s="1">
        <v>4</v>
      </c>
      <c r="K253" s="1"/>
      <c r="L253" s="1">
        <v>1</v>
      </c>
      <c r="M253" s="1"/>
      <c r="N253" s="1"/>
      <c r="O253" s="1"/>
    </row>
    <row r="254" spans="1:15" s="7" customFormat="1" ht="15" hidden="1" customHeight="1">
      <c r="A254" s="1" t="s">
        <v>351</v>
      </c>
      <c r="B254" s="1" t="s">
        <v>352</v>
      </c>
      <c r="C254" s="1" t="s">
        <v>191</v>
      </c>
      <c r="D254" s="1" t="s">
        <v>61</v>
      </c>
      <c r="E254" s="1"/>
      <c r="F254" s="1" t="s">
        <v>73</v>
      </c>
      <c r="G254" s="1">
        <v>24</v>
      </c>
      <c r="H254" s="1">
        <v>78</v>
      </c>
      <c r="I254" s="1">
        <v>64</v>
      </c>
      <c r="J254" s="1">
        <v>60</v>
      </c>
      <c r="K254" s="1"/>
      <c r="L254" s="1">
        <v>1</v>
      </c>
      <c r="M254" s="1"/>
      <c r="N254" s="1"/>
      <c r="O254" s="1"/>
    </row>
    <row r="255" spans="1:15" s="7" customFormat="1" ht="15" hidden="1" customHeight="1">
      <c r="A255" s="1" t="s">
        <v>1157</v>
      </c>
      <c r="B255" s="1" t="s">
        <v>1158</v>
      </c>
      <c r="C255" s="1" t="s">
        <v>239</v>
      </c>
      <c r="D255" s="1" t="s">
        <v>325</v>
      </c>
      <c r="E255" s="1"/>
      <c r="F255" s="1" t="s">
        <v>62</v>
      </c>
      <c r="G255" s="1">
        <v>2</v>
      </c>
      <c r="H255" s="1">
        <v>3</v>
      </c>
      <c r="I255" s="1">
        <v>2</v>
      </c>
      <c r="J255" s="1">
        <v>2</v>
      </c>
      <c r="K255" s="1" t="s">
        <v>393</v>
      </c>
      <c r="L255" s="1" t="s">
        <v>22</v>
      </c>
      <c r="M255" s="1"/>
      <c r="N255" s="1"/>
      <c r="O255" s="1"/>
    </row>
    <row r="256" spans="1:15" s="7" customFormat="1" ht="15" hidden="1" customHeight="1">
      <c r="A256" s="1" t="s">
        <v>308</v>
      </c>
      <c r="B256" s="1" t="s">
        <v>309</v>
      </c>
      <c r="C256" s="1" t="s">
        <v>310</v>
      </c>
      <c r="D256" s="1" t="s">
        <v>61</v>
      </c>
      <c r="E256" s="1"/>
      <c r="F256" s="1" t="s">
        <v>62</v>
      </c>
      <c r="G256" s="1">
        <v>5</v>
      </c>
      <c r="H256" s="1">
        <v>5</v>
      </c>
      <c r="I256" s="1">
        <v>5</v>
      </c>
      <c r="J256" s="1">
        <v>5</v>
      </c>
      <c r="K256" s="1" t="s">
        <v>99</v>
      </c>
      <c r="L256" s="1">
        <v>1</v>
      </c>
      <c r="M256" s="1"/>
      <c r="N256" s="1"/>
      <c r="O256" s="1"/>
    </row>
    <row r="257" spans="1:15" s="7" customFormat="1" ht="15" hidden="1" customHeight="1">
      <c r="A257" s="1" t="s">
        <v>311</v>
      </c>
      <c r="B257" s="1" t="s">
        <v>312</v>
      </c>
      <c r="C257" s="1" t="s">
        <v>313</v>
      </c>
      <c r="D257" s="1" t="s">
        <v>61</v>
      </c>
      <c r="E257" s="1"/>
      <c r="F257" s="1" t="s">
        <v>20</v>
      </c>
      <c r="G257" s="1" t="s">
        <v>82</v>
      </c>
      <c r="H257" s="1">
        <v>10</v>
      </c>
      <c r="I257" s="1">
        <v>12</v>
      </c>
      <c r="J257" s="1">
        <v>12</v>
      </c>
      <c r="K257" s="1" t="s">
        <v>99</v>
      </c>
      <c r="L257" s="1">
        <v>1</v>
      </c>
      <c r="M257" s="1"/>
      <c r="N257" s="1"/>
      <c r="O257" s="1"/>
    </row>
    <row r="258" spans="1:15" s="7" customFormat="1" ht="15" hidden="1" customHeight="1">
      <c r="A258" s="1" t="s">
        <v>300</v>
      </c>
      <c r="B258" s="1" t="s">
        <v>301</v>
      </c>
      <c r="C258" s="1" t="s">
        <v>302</v>
      </c>
      <c r="D258" s="1" t="s">
        <v>18</v>
      </c>
      <c r="E258" s="1" t="s">
        <v>61</v>
      </c>
      <c r="F258" s="1" t="s">
        <v>20</v>
      </c>
      <c r="G258" s="1">
        <v>4</v>
      </c>
      <c r="H258" s="1">
        <v>5</v>
      </c>
      <c r="I258" s="1">
        <v>4</v>
      </c>
      <c r="J258" s="1">
        <v>4</v>
      </c>
      <c r="K258" s="1" t="s">
        <v>99</v>
      </c>
      <c r="L258" s="1">
        <v>1</v>
      </c>
      <c r="M258" s="1"/>
      <c r="N258" s="1"/>
      <c r="O258" s="1"/>
    </row>
    <row r="259" spans="1:15" s="7" customFormat="1" ht="15" hidden="1" customHeight="1">
      <c r="A259" s="1" t="s">
        <v>300</v>
      </c>
      <c r="B259" s="1" t="s">
        <v>301</v>
      </c>
      <c r="C259" s="1" t="s">
        <v>302</v>
      </c>
      <c r="D259" s="1" t="s">
        <v>61</v>
      </c>
      <c r="E259" s="1"/>
      <c r="F259" s="1" t="s">
        <v>20</v>
      </c>
      <c r="G259" s="1">
        <v>4</v>
      </c>
      <c r="H259" s="1">
        <v>5</v>
      </c>
      <c r="I259" s="1">
        <v>4</v>
      </c>
      <c r="J259" s="1">
        <v>4</v>
      </c>
      <c r="K259" s="1" t="s">
        <v>99</v>
      </c>
      <c r="L259" s="2">
        <v>44204</v>
      </c>
      <c r="M259" s="1"/>
      <c r="N259" s="1"/>
      <c r="O259" s="1"/>
    </row>
    <row r="260" spans="1:15" s="7" customFormat="1" ht="15" hidden="1" customHeight="1">
      <c r="A260" s="1" t="s">
        <v>1159</v>
      </c>
      <c r="B260" s="1" t="s">
        <v>1160</v>
      </c>
      <c r="C260" s="1" t="s">
        <v>239</v>
      </c>
      <c r="D260" s="1" t="s">
        <v>325</v>
      </c>
      <c r="E260" s="1" t="s">
        <v>46</v>
      </c>
      <c r="F260" s="1" t="s">
        <v>62</v>
      </c>
      <c r="G260" s="1">
        <v>5</v>
      </c>
      <c r="H260" s="1">
        <v>6</v>
      </c>
      <c r="I260" s="1">
        <v>4</v>
      </c>
      <c r="J260" s="1">
        <v>4</v>
      </c>
      <c r="K260" s="1" t="s">
        <v>99</v>
      </c>
      <c r="L260" s="2">
        <v>44200</v>
      </c>
      <c r="M260" s="1"/>
      <c r="N260" s="1"/>
      <c r="O260" s="1"/>
    </row>
    <row r="261" spans="1:15" s="7" customFormat="1" ht="15" hidden="1" customHeight="1">
      <c r="A261" s="1" t="s">
        <v>1161</v>
      </c>
      <c r="B261" s="1" t="s">
        <v>1162</v>
      </c>
      <c r="C261" s="1" t="s">
        <v>239</v>
      </c>
      <c r="D261" s="1" t="s">
        <v>325</v>
      </c>
      <c r="E261" s="1" t="s">
        <v>46</v>
      </c>
      <c r="F261" s="1" t="s">
        <v>20</v>
      </c>
      <c r="G261" s="1" t="s">
        <v>82</v>
      </c>
      <c r="H261" s="1">
        <v>9</v>
      </c>
      <c r="I261" s="1">
        <v>4</v>
      </c>
      <c r="J261" s="1">
        <v>4</v>
      </c>
      <c r="K261" s="1" t="s">
        <v>99</v>
      </c>
      <c r="L261" s="1" t="s">
        <v>57</v>
      </c>
      <c r="M261" s="1"/>
      <c r="N261" s="1"/>
      <c r="O261" s="1"/>
    </row>
    <row r="262" spans="1:15" s="7" customFormat="1" ht="15" customHeight="1">
      <c r="A262" s="1" t="s">
        <v>106</v>
      </c>
      <c r="B262" s="1" t="s">
        <v>107</v>
      </c>
      <c r="C262" s="1" t="s">
        <v>102</v>
      </c>
      <c r="D262" s="1" t="s">
        <v>18</v>
      </c>
      <c r="E262" s="1" t="s">
        <v>61</v>
      </c>
      <c r="F262" s="1" t="s">
        <v>62</v>
      </c>
      <c r="G262" s="1">
        <v>1</v>
      </c>
      <c r="H262" s="1">
        <v>3</v>
      </c>
      <c r="I262" s="1">
        <v>1</v>
      </c>
      <c r="J262" s="1">
        <v>1</v>
      </c>
      <c r="K262" s="1" t="s">
        <v>60</v>
      </c>
      <c r="L262" s="2">
        <v>44198</v>
      </c>
      <c r="M262" s="1"/>
      <c r="N262" s="1"/>
      <c r="O262" s="1"/>
    </row>
    <row r="263" spans="1:15" s="7" customFormat="1" ht="15" customHeight="1">
      <c r="A263" s="1" t="s">
        <v>74</v>
      </c>
      <c r="B263" s="1" t="s">
        <v>75</v>
      </c>
      <c r="C263" s="1" t="s">
        <v>60</v>
      </c>
      <c r="D263" s="1" t="s">
        <v>61</v>
      </c>
      <c r="E263" s="1" t="s">
        <v>61</v>
      </c>
      <c r="F263" s="1" t="s">
        <v>20</v>
      </c>
      <c r="G263" s="1" t="s">
        <v>63</v>
      </c>
      <c r="H263" s="1">
        <v>1</v>
      </c>
      <c r="I263" s="1" t="s">
        <v>63</v>
      </c>
      <c r="J263" s="1">
        <v>1</v>
      </c>
      <c r="K263" s="1" t="s">
        <v>60</v>
      </c>
      <c r="L263" s="1" t="s">
        <v>61</v>
      </c>
      <c r="M263" s="1"/>
      <c r="N263" s="1"/>
      <c r="O263" s="1"/>
    </row>
    <row r="264" spans="1:15" s="7" customFormat="1" ht="15" hidden="1" customHeight="1">
      <c r="A264" s="1" t="s">
        <v>844</v>
      </c>
      <c r="B264" s="1" t="s">
        <v>845</v>
      </c>
      <c r="C264" s="1" t="s">
        <v>313</v>
      </c>
      <c r="D264" s="1" t="s">
        <v>61</v>
      </c>
      <c r="E264" s="1"/>
      <c r="F264" s="1" t="s">
        <v>207</v>
      </c>
      <c r="G264" s="1" t="s">
        <v>82</v>
      </c>
      <c r="H264" s="1">
        <v>3</v>
      </c>
      <c r="I264" s="1">
        <v>3</v>
      </c>
      <c r="J264" s="1">
        <v>3</v>
      </c>
      <c r="K264" s="1"/>
      <c r="L264" s="1"/>
      <c r="M264" s="1"/>
      <c r="N264" s="1"/>
      <c r="O264" s="1"/>
    </row>
    <row r="265" spans="1:15" s="7" customFormat="1" ht="15" hidden="1" customHeight="1">
      <c r="A265" s="1" t="s">
        <v>846</v>
      </c>
      <c r="B265" s="1" t="s">
        <v>847</v>
      </c>
      <c r="C265" s="1" t="s">
        <v>313</v>
      </c>
      <c r="D265" s="1" t="s">
        <v>61</v>
      </c>
      <c r="E265" s="1"/>
      <c r="F265" s="1" t="s">
        <v>62</v>
      </c>
      <c r="G265" s="1" t="s">
        <v>82</v>
      </c>
      <c r="H265" s="1">
        <v>11</v>
      </c>
      <c r="I265" s="1">
        <v>12</v>
      </c>
      <c r="J265" s="1">
        <v>12</v>
      </c>
      <c r="K265" s="1"/>
      <c r="L265" s="1"/>
      <c r="M265" s="1"/>
      <c r="N265" s="1"/>
      <c r="O265" s="1"/>
    </row>
    <row r="266" spans="1:15" s="7" customFormat="1" ht="15" hidden="1" customHeight="1">
      <c r="A266" s="1" t="s">
        <v>848</v>
      </c>
      <c r="B266" s="1" t="s">
        <v>849</v>
      </c>
      <c r="C266" s="1" t="s">
        <v>313</v>
      </c>
      <c r="D266" s="1" t="s">
        <v>61</v>
      </c>
      <c r="E266" s="1"/>
      <c r="F266" s="1" t="s">
        <v>62</v>
      </c>
      <c r="G266" s="1" t="s">
        <v>82</v>
      </c>
      <c r="H266" s="1">
        <v>17</v>
      </c>
      <c r="I266" s="1">
        <v>17</v>
      </c>
      <c r="J266" s="1">
        <v>17</v>
      </c>
      <c r="K266" s="1"/>
      <c r="L266" s="2">
        <v>44198</v>
      </c>
      <c r="M266" s="1"/>
      <c r="N266" s="1"/>
      <c r="O266" s="1"/>
    </row>
    <row r="267" spans="1:15" s="7" customFormat="1" ht="15" customHeight="1">
      <c r="A267" s="1" t="s">
        <v>78</v>
      </c>
      <c r="B267" s="1" t="s">
        <v>79</v>
      </c>
      <c r="C267" s="1" t="s">
        <v>60</v>
      </c>
      <c r="D267" s="1" t="s">
        <v>61</v>
      </c>
      <c r="E267" s="1" t="s">
        <v>61</v>
      </c>
      <c r="F267" s="1" t="s">
        <v>62</v>
      </c>
      <c r="G267" s="1" t="s">
        <v>63</v>
      </c>
      <c r="H267" s="1">
        <v>1</v>
      </c>
      <c r="I267" s="1">
        <v>1</v>
      </c>
      <c r="J267" s="1">
        <v>1</v>
      </c>
      <c r="K267" s="1" t="s">
        <v>60</v>
      </c>
      <c r="L267" s="1" t="s">
        <v>61</v>
      </c>
      <c r="M267" s="1"/>
      <c r="N267" s="1"/>
      <c r="O267" s="1"/>
    </row>
    <row r="268" spans="1:15" s="7" customFormat="1" ht="15" hidden="1" customHeight="1">
      <c r="A268" s="1" t="s">
        <v>1168</v>
      </c>
      <c r="B268" s="1" t="s">
        <v>1169</v>
      </c>
      <c r="C268" s="1" t="s">
        <v>239</v>
      </c>
      <c r="D268" s="1" t="s">
        <v>61</v>
      </c>
      <c r="E268" s="1"/>
      <c r="F268" s="1" t="s">
        <v>62</v>
      </c>
      <c r="G268" s="1">
        <v>1</v>
      </c>
      <c r="H268" s="1">
        <v>9</v>
      </c>
      <c r="I268" s="1">
        <v>3</v>
      </c>
      <c r="J268" s="1">
        <v>3</v>
      </c>
      <c r="K268" s="1" t="s">
        <v>99</v>
      </c>
      <c r="L268" s="2">
        <v>44273</v>
      </c>
      <c r="M268" s="1"/>
      <c r="N268" s="1"/>
      <c r="O268" s="1"/>
    </row>
    <row r="269" spans="1:15" s="7" customFormat="1" ht="15" hidden="1" customHeight="1">
      <c r="A269" s="1" t="s">
        <v>1171</v>
      </c>
      <c r="B269" s="1" t="s">
        <v>1172</v>
      </c>
      <c r="C269" s="1" t="s">
        <v>239</v>
      </c>
      <c r="D269" s="1" t="s">
        <v>61</v>
      </c>
      <c r="E269" s="1"/>
      <c r="F269" s="1" t="s">
        <v>20</v>
      </c>
      <c r="G269" s="1" t="s">
        <v>82</v>
      </c>
      <c r="H269" s="1">
        <v>12</v>
      </c>
      <c r="I269" s="1">
        <v>3</v>
      </c>
      <c r="J269" s="1">
        <v>3</v>
      </c>
      <c r="K269" s="1" t="s">
        <v>99</v>
      </c>
      <c r="L269" s="1" t="s">
        <v>57</v>
      </c>
      <c r="M269" s="1"/>
      <c r="N269" s="1"/>
      <c r="O269" s="1"/>
    </row>
    <row r="270" spans="1:15" s="7" customFormat="1" ht="15" customHeight="1">
      <c r="A270" s="1" t="s">
        <v>80</v>
      </c>
      <c r="B270" s="1" t="s">
        <v>81</v>
      </c>
      <c r="C270" s="1" t="s">
        <v>60</v>
      </c>
      <c r="D270" s="1" t="s">
        <v>61</v>
      </c>
      <c r="E270" s="1" t="s">
        <v>61</v>
      </c>
      <c r="F270" s="1" t="s">
        <v>62</v>
      </c>
      <c r="G270" s="1" t="s">
        <v>82</v>
      </c>
      <c r="H270" s="1">
        <v>1</v>
      </c>
      <c r="I270" s="1">
        <v>1</v>
      </c>
      <c r="J270" s="1">
        <v>1</v>
      </c>
      <c r="K270" s="1" t="s">
        <v>60</v>
      </c>
      <c r="L270" s="2">
        <v>44206</v>
      </c>
      <c r="M270" s="1"/>
      <c r="N270" s="1"/>
      <c r="O270" s="1"/>
    </row>
    <row r="271" spans="1:15" s="7" customFormat="1" ht="15" customHeight="1">
      <c r="A271" s="1" t="s">
        <v>1578</v>
      </c>
      <c r="B271" s="1"/>
      <c r="C271" s="1" t="s">
        <v>1579</v>
      </c>
      <c r="D271" s="1" t="s">
        <v>61</v>
      </c>
      <c r="E271" s="1"/>
      <c r="F271" s="1" t="s">
        <v>73</v>
      </c>
      <c r="G271" s="1">
        <v>13</v>
      </c>
      <c r="H271" s="1"/>
      <c r="I271" s="1">
        <v>16</v>
      </c>
      <c r="J271" s="1"/>
      <c r="K271" s="1" t="s">
        <v>60</v>
      </c>
      <c r="L271" s="2"/>
      <c r="M271" s="1"/>
      <c r="N271" s="1"/>
      <c r="O271" s="1"/>
    </row>
    <row r="272" spans="1:15" s="7" customFormat="1" ht="1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</row>
    <row r="273" spans="1:15" s="7" customFormat="1" ht="1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s="7" customFormat="1" ht="1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s="7" customFormat="1" ht="1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</row>
    <row r="276" spans="1:15" s="7" customFormat="1" ht="1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</row>
    <row r="277" spans="1:15" s="7" customFormat="1" ht="1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</row>
    <row r="278" spans="1:15" s="7" customFormat="1" ht="1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</row>
    <row r="279" spans="1:15" s="7" customFormat="1" ht="1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</row>
    <row r="280" spans="1:15" s="7" customFormat="1" ht="1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</row>
    <row r="281" spans="1:15" s="7" customFormat="1" ht="1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s="7" customFormat="1" ht="1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s="7" customFormat="1" ht="1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s="7" customFormat="1" ht="1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</row>
    <row r="285" spans="1:15" s="7" customFormat="1" ht="1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</row>
    <row r="286" spans="1:15" s="7" customFormat="1" ht="1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s="7" customFormat="1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s="7" customFormat="1" hidden="1">
      <c r="A288" s="1"/>
      <c r="B288" s="1"/>
      <c r="C288" s="1"/>
      <c r="D288" s="1"/>
      <c r="E288" s="1"/>
      <c r="F288" s="1"/>
      <c r="G288" s="3"/>
      <c r="H288" s="1"/>
      <c r="I288" s="1"/>
      <c r="J288" s="1"/>
      <c r="K288" s="1"/>
      <c r="L288" s="2"/>
      <c r="M288" s="1"/>
      <c r="N288" s="1"/>
      <c r="O288" s="1"/>
    </row>
    <row r="289" spans="1:15" s="7" customFormat="1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</row>
    <row r="290" spans="1:15" s="7" customFormat="1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s="7" customFormat="1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s="7" customFormat="1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s="7" customFormat="1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s="7" customFormat="1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s="7" customFormat="1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s="7" customFormat="1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</row>
    <row r="297" spans="1:15" s="7" customFormat="1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s="7" customFormat="1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</row>
    <row r="299" spans="1:15" s="7" customFormat="1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</row>
    <row r="300" spans="1:15" s="7" customFormat="1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</row>
    <row r="301" spans="1:15" s="7" customFormat="1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s="7" customFormat="1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</row>
    <row r="303" spans="1:15" s="7" customFormat="1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</row>
    <row r="304" spans="1:15" s="7" customFormat="1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</row>
    <row r="305" spans="1:15" s="7" customFormat="1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s="7" customFormat="1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</row>
    <row r="307" spans="1:15" s="7" customFormat="1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</row>
    <row r="308" spans="1:15" s="7" customFormat="1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s="7" customFormat="1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</row>
    <row r="310" spans="1:15" s="7" customFormat="1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s="7" customFormat="1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</row>
    <row r="312" spans="1:15" s="7" customFormat="1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</row>
    <row r="313" spans="1:15" s="7" customFormat="1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</row>
    <row r="314" spans="1:15" s="7" customFormat="1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</row>
    <row r="315" spans="1:15" s="7" customFormat="1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s="7" customFormat="1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s="7" customFormat="1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s="7" customFormat="1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</row>
    <row r="319" spans="1:15" s="7" customFormat="1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s="7" customFormat="1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s="7" customFormat="1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s="7" customFormat="1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s="7" customFormat="1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s="7" customFormat="1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s="7" customFormat="1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s="7" customFormat="1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s="7" customFormat="1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s="7" customFormat="1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s="7" customFormat="1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s="7" customFormat="1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s="7" customFormat="1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s="7" customFormat="1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s="7" customFormat="1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s="7" customFormat="1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s="7" customFormat="1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s="7" customFormat="1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s="7" customFormat="1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s="7" customFormat="1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</row>
    <row r="339" spans="1:15" s="7" customFormat="1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s="7" customFormat="1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</row>
    <row r="341" spans="1:15" s="7" customFormat="1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</row>
    <row r="342" spans="1:15" s="7" customFormat="1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</row>
    <row r="343" spans="1:15" s="7" customFormat="1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</row>
    <row r="344" spans="1:15" s="7" customFormat="1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</row>
    <row r="345" spans="1:15" s="7" customFormat="1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</row>
    <row r="346" spans="1:15" s="7" customFormat="1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</row>
    <row r="347" spans="1:15" s="7" customFormat="1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</row>
    <row r="348" spans="1:15" s="7" customFormat="1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s="7" customFormat="1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</row>
    <row r="350" spans="1:15" s="7" customFormat="1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s="7" customFormat="1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</row>
    <row r="352" spans="1:15" s="7" customFormat="1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</row>
    <row r="353" spans="1:15" s="7" customFormat="1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s="7" customFormat="1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</row>
    <row r="355" spans="1:15" s="7" customFormat="1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</row>
    <row r="356" spans="1:15" s="7" customFormat="1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</row>
    <row r="357" spans="1:15" s="7" customFormat="1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</row>
    <row r="358" spans="1:15" s="7" customFormat="1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s="7" customFormat="1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</row>
    <row r="360" spans="1:15" s="7" customFormat="1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</row>
    <row r="361" spans="1:15" s="7" customFormat="1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</row>
    <row r="362" spans="1:15" s="7" customFormat="1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</row>
    <row r="363" spans="1:15" s="7" customFormat="1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</row>
    <row r="364" spans="1:15" s="7" customFormat="1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s="7" customFormat="1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</row>
    <row r="366" spans="1:15" s="7" customFormat="1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s="7" customFormat="1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</row>
    <row r="368" spans="1:15" s="7" customFormat="1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</row>
    <row r="369" spans="1:15" s="7" customFormat="1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</row>
    <row r="370" spans="1:15" s="7" customForma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</row>
    <row r="371" spans="1:15" s="7" customFormat="1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s="7" customFormat="1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s="7" customFormat="1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</row>
    <row r="374" spans="1:15" s="7" customFormat="1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</row>
    <row r="375" spans="1:15" s="7" customFormat="1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</row>
    <row r="376" spans="1:15" s="7" customFormat="1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</row>
    <row r="377" spans="1:15" s="7" customFormat="1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</row>
    <row r="378" spans="1:15" s="7" customFormat="1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s="7" customFormat="1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s="7" customFormat="1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</row>
    <row r="381" spans="1:15" s="7" customFormat="1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</row>
    <row r="382" spans="1:15" s="7" customFormat="1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</row>
    <row r="383" spans="1:15" s="7" customFormat="1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s="7" customFormat="1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s="7" customFormat="1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s="7" customFormat="1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s="7" customFormat="1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</row>
    <row r="388" spans="1:15" s="7" customFormat="1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</row>
    <row r="389" spans="1:15" s="7" customFormat="1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</row>
    <row r="390" spans="1:15" s="7" customFormat="1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</row>
    <row r="391" spans="1:15" s="7" customFormat="1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s="7" customFormat="1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s="7" customFormat="1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</row>
    <row r="394" spans="1:15" s="7" customFormat="1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s="7" customFormat="1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</row>
    <row r="396" spans="1:15" s="7" customFormat="1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</row>
    <row r="397" spans="1:15" s="7" customFormat="1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</row>
    <row r="398" spans="1:15" s="7" customFormat="1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s="7" customFormat="1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s="7" customFormat="1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s="7" customFormat="1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s="7" customFormat="1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s="7" customFormat="1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s="7" customFormat="1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</row>
    <row r="405" spans="1:15" s="7" customFormat="1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s="7" customFormat="1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s="7" customFormat="1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s="7" customFormat="1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s="7" customFormat="1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</row>
    <row r="410" spans="1:15" s="7" customFormat="1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s="7" customFormat="1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</row>
    <row r="412" spans="1:15" s="7" customFormat="1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s="7" customFormat="1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</row>
    <row r="414" spans="1:15" s="7" customFormat="1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</row>
    <row r="415" spans="1:15" s="7" customFormat="1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s="7" customFormat="1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</row>
    <row r="417" spans="1:15" s="7" customFormat="1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</row>
    <row r="418" spans="1:15" s="7" customFormat="1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s="7" customFormat="1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s="7" customFormat="1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</row>
    <row r="421" spans="1:15" s="7" customFormat="1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</row>
    <row r="422" spans="1:15" s="7" customFormat="1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s="7" customFormat="1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s="7" customFormat="1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s="7" customFormat="1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s="7" customFormat="1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</row>
    <row r="427" spans="1:15" s="7" customFormat="1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</row>
    <row r="428" spans="1:15" s="7" customFormat="1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s="7" customFormat="1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s="7" customFormat="1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s="7" customFormat="1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s="7" customFormat="1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s="7" customFormat="1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</row>
    <row r="434" spans="1:15" s="7" customFormat="1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</row>
    <row r="435" spans="1:15" s="7" customFormat="1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s="7" customFormat="1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s="7" customFormat="1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</row>
    <row r="438" spans="1:15" s="7" customFormat="1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</row>
    <row r="439" spans="1:15" s="7" customFormat="1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</row>
    <row r="440" spans="1:15" s="7" customFormat="1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s="7" customFormat="1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s="7" customFormat="1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</row>
    <row r="443" spans="1:15" s="7" customFormat="1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s="7" customFormat="1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</row>
    <row r="445" spans="1:15" s="7" customFormat="1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</row>
    <row r="446" spans="1:15" s="7" customFormat="1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</row>
    <row r="447" spans="1:15" s="7" customFormat="1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s="7" customFormat="1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s="7" customFormat="1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s="7" customFormat="1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</row>
    <row r="451" spans="1:15" s="7" customFormat="1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</row>
    <row r="452" spans="1:15" s="7" customFormat="1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</row>
    <row r="453" spans="1:15" s="7" customFormat="1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</row>
    <row r="454" spans="1:15" s="7" customFormat="1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</row>
    <row r="455" spans="1:15" s="7" customFormat="1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</row>
    <row r="456" spans="1:15" s="7" customFormat="1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</row>
    <row r="457" spans="1:15" s="7" customFormat="1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s="7" customFormat="1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s="7" customFormat="1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s="7" customFormat="1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s="7" customFormat="1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s="7" customFormat="1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s="7" customFormat="1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</row>
    <row r="464" spans="1:15" s="7" customFormat="1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</row>
    <row r="465" spans="1:15" s="7" customFormat="1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</row>
    <row r="466" spans="1:15" s="7" customFormat="1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</row>
    <row r="467" spans="1:15" s="7" customFormat="1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s="7" customFormat="1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s="7" customFormat="1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</row>
    <row r="470" spans="1:15" s="7" customFormat="1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s="7" customFormat="1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s="7" customFormat="1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s="7" customFormat="1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s="7" customFormat="1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s="7" customFormat="1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s="7" customFormat="1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</row>
    <row r="477" spans="1:15" s="7" customFormat="1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s="7" customFormat="1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s="7" customFormat="1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s="7" customFormat="1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s="7" customFormat="1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s="7" customFormat="1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s="7" customFormat="1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</row>
    <row r="484" spans="1:15" s="7" customFormat="1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</row>
    <row r="485" spans="1:15" s="7" customFormat="1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s="7" customFormat="1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s="7" customFormat="1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s="7" customFormat="1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s="7" customFormat="1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</row>
    <row r="490" spans="1:15" s="7" customFormat="1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</row>
    <row r="491" spans="1:15" s="7" customFormat="1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</row>
    <row r="492" spans="1:15" s="7" customFormat="1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s="7" customFormat="1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</row>
    <row r="494" spans="1:15" s="7" customFormat="1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s="7" customFormat="1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s="7" customFormat="1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s="7" customFormat="1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s="7" customFormat="1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s="7" customFormat="1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s="7" customFormat="1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</row>
    <row r="501" spans="1:15" s="7" customFormat="1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s="7" customFormat="1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s="7" customFormat="1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s="7" customFormat="1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s="7" customFormat="1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</row>
    <row r="506" spans="1:15" s="7" customFormat="1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</row>
    <row r="507" spans="1:15" s="7" customFormat="1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s="7" customFormat="1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s="7" customFormat="1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s="7" customFormat="1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s="7" customFormat="1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</row>
    <row r="512" spans="1:15" s="7" customFormat="1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</row>
    <row r="513" spans="1:15" s="7" customFormat="1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s="7" customFormat="1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s="7" customFormat="1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s="7" customFormat="1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s="7" customFormat="1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</row>
    <row r="518" spans="1:15" s="7" customFormat="1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s="7" customFormat="1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</row>
    <row r="520" spans="1:15" s="7" customFormat="1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</row>
    <row r="521" spans="1:15" s="7" customFormat="1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</row>
    <row r="522" spans="1:15" s="7" customFormat="1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</row>
    <row r="523" spans="1:15" s="7" customFormat="1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s="7" customFormat="1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</row>
    <row r="525" spans="1:15" s="7" customFormat="1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</row>
    <row r="526" spans="1:15" s="7" customFormat="1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</row>
    <row r="527" spans="1:15" s="7" customFormat="1" ht="37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</row>
    <row r="528" spans="1:15" s="7" customFormat="1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</row>
    <row r="529" spans="1:15" s="7" customFormat="1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</row>
    <row r="530" spans="1:15" s="7" customFormat="1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</row>
    <row r="531" spans="1:15" s="7" customFormat="1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</row>
    <row r="532" spans="1:15" s="7" customFormat="1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s="7" customForma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</row>
    <row r="534" spans="1: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</sheetData>
  <autoFilter ref="A1:O271">
    <filterColumn colId="2">
      <filters>
        <filter val="Undead"/>
        <filter val="Undead (Air, Incorporeal)"/>
        <filter val="Undead (Fire)"/>
        <filter val="Undead (Incorporeal)"/>
        <filter val="Undead (incorporeal, psionic)"/>
      </filters>
    </filterColumn>
  </autoFilter>
  <sortState ref="A3:O545">
    <sortCondition descending="1" ref="J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247"/>
  <sheetViews>
    <sheetView workbookViewId="0">
      <selection activeCell="M1" sqref="M1:N2"/>
    </sheetView>
  </sheetViews>
  <sheetFormatPr defaultColWidth="33.5703125" defaultRowHeight="15" customHeight="1"/>
  <cols>
    <col min="1" max="1" width="6.28515625" customWidth="1"/>
    <col min="2" max="2" width="9.28515625" customWidth="1"/>
    <col min="3" max="3" width="15.85546875" customWidth="1"/>
    <col min="4" max="4" width="18" customWidth="1"/>
    <col min="5" max="5" width="12.42578125" customWidth="1"/>
    <col min="6" max="6" width="20.5703125" customWidth="1"/>
    <col min="7" max="7" width="8.140625" customWidth="1"/>
    <col min="8" max="8" width="10.5703125" bestFit="1" customWidth="1"/>
    <col min="9" max="9" width="3.85546875" customWidth="1"/>
    <col min="10" max="10" width="6.85546875" customWidth="1"/>
    <col min="11" max="11" width="6.140625" customWidth="1"/>
    <col min="12" max="12" width="6.42578125" customWidth="1"/>
    <col min="13" max="13" width="5.42578125" customWidth="1"/>
    <col min="14" max="14" width="101.28515625" customWidth="1"/>
  </cols>
  <sheetData>
    <row r="1" spans="1:14" ht="15" customHeight="1">
      <c r="A1" s="33" t="s">
        <v>1632</v>
      </c>
      <c r="B1" s="34" t="s">
        <v>1615</v>
      </c>
      <c r="C1" s="34" t="s">
        <v>1633</v>
      </c>
      <c r="D1" s="48" t="s">
        <v>1</v>
      </c>
      <c r="E1" s="35" t="s">
        <v>1617</v>
      </c>
      <c r="F1" s="48" t="s">
        <v>0</v>
      </c>
      <c r="G1" s="34" t="s">
        <v>1618</v>
      </c>
      <c r="H1" s="48" t="s">
        <v>5</v>
      </c>
      <c r="I1" s="35" t="s">
        <v>1629</v>
      </c>
      <c r="J1" s="48" t="s">
        <v>7</v>
      </c>
      <c r="K1" s="34" t="s">
        <v>1619</v>
      </c>
      <c r="L1" s="48" t="s">
        <v>1628</v>
      </c>
      <c r="M1" s="34" t="s">
        <v>1620</v>
      </c>
      <c r="N1" s="34" t="s">
        <v>1614</v>
      </c>
    </row>
    <row r="2" spans="1:14" ht="15" customHeight="1">
      <c r="A2" s="14" t="s">
        <v>1603</v>
      </c>
      <c r="B2" s="1">
        <v>1</v>
      </c>
      <c r="C2" s="27" t="s">
        <v>1602</v>
      </c>
      <c r="D2" s="1" t="s">
        <v>476</v>
      </c>
      <c r="E2" s="1" t="s">
        <v>1621</v>
      </c>
      <c r="F2" s="1" t="s">
        <v>475</v>
      </c>
      <c r="G2" s="1" t="s">
        <v>1608</v>
      </c>
      <c r="H2" s="1" t="s">
        <v>20</v>
      </c>
      <c r="I2" s="1" t="s">
        <v>1607</v>
      </c>
      <c r="J2" s="1">
        <v>5</v>
      </c>
      <c r="K2" s="1" t="s">
        <v>1605</v>
      </c>
      <c r="L2" s="1">
        <v>4</v>
      </c>
      <c r="M2" s="1" t="s">
        <v>1606</v>
      </c>
      <c r="N2" s="1" t="str">
        <f>CONCATENATE(A2,B2,C2, D2, E2, F2,G2,H2, I2, J2, K2,L2, M2)</f>
        <v>case 1:sRetTemplate = "elem_earth_md001";  break;  //  [AR] Earth  Elemental, Medium || FQ: Rare || 5 CR 4 HD</v>
      </c>
    </row>
    <row r="3" spans="1:14" ht="15" customHeight="1">
      <c r="A3" s="14" t="s">
        <v>1603</v>
      </c>
      <c r="B3" s="1">
        <f>SUM(B2+1)</f>
        <v>2</v>
      </c>
      <c r="C3" s="27" t="s">
        <v>1602</v>
      </c>
      <c r="D3" s="1" t="s">
        <v>476</v>
      </c>
      <c r="E3" s="1" t="s">
        <v>1621</v>
      </c>
      <c r="F3" s="1" t="s">
        <v>475</v>
      </c>
      <c r="G3" s="1" t="s">
        <v>1608</v>
      </c>
      <c r="H3" s="1" t="s">
        <v>20</v>
      </c>
      <c r="I3" s="1" t="s">
        <v>1607</v>
      </c>
      <c r="J3" s="1">
        <v>5</v>
      </c>
      <c r="K3" s="1" t="s">
        <v>1605</v>
      </c>
      <c r="L3" s="1">
        <v>4</v>
      </c>
      <c r="M3" s="1" t="s">
        <v>1606</v>
      </c>
      <c r="N3" s="1" t="str">
        <f>CONCATENATE(A3,B3,C3, D3, E3, F3,G3,H3, I3, J3, K3,L3, M3)</f>
        <v>case 2:sRetTemplate = "elem_earth_md001";  break;  //  [AR] Earth  Elemental, Medium || FQ: Rare || 5 CR 4 HD</v>
      </c>
    </row>
    <row r="4" spans="1:14" ht="15" customHeight="1">
      <c r="A4" s="14" t="s">
        <v>1603</v>
      </c>
      <c r="B4" s="1">
        <f t="shared" ref="B4:B67" si="0">SUM(B3+1)</f>
        <v>3</v>
      </c>
      <c r="C4" s="27" t="s">
        <v>1602</v>
      </c>
      <c r="D4" s="1" t="s">
        <v>473</v>
      </c>
      <c r="E4" s="1" t="s">
        <v>1621</v>
      </c>
      <c r="F4" s="1" t="s">
        <v>472</v>
      </c>
      <c r="G4" s="1" t="s">
        <v>1608</v>
      </c>
      <c r="H4" s="1" t="s">
        <v>20</v>
      </c>
      <c r="I4" s="1" t="s">
        <v>1607</v>
      </c>
      <c r="J4" s="1">
        <v>3</v>
      </c>
      <c r="K4" s="1" t="s">
        <v>1605</v>
      </c>
      <c r="L4" s="1">
        <v>2</v>
      </c>
      <c r="M4" s="1" t="s">
        <v>1606</v>
      </c>
      <c r="N4" s="1" t="str">
        <f>CONCATENATE(A4,B4,C4, D4, E4, F4,G4,H4, I4, J4, K4,L4, M4)</f>
        <v>case 3:sRetTemplate = "elem_earth_sm001";  break;  //  [AR] Earth Elemental, Small || FQ: Rare || 3 CR 2 HD</v>
      </c>
    </row>
    <row r="5" spans="1:14" ht="15" customHeight="1">
      <c r="A5" s="14" t="s">
        <v>1603</v>
      </c>
      <c r="B5" s="1">
        <f t="shared" si="0"/>
        <v>4</v>
      </c>
      <c r="C5" s="27" t="s">
        <v>1602</v>
      </c>
      <c r="D5" s="1" t="s">
        <v>473</v>
      </c>
      <c r="E5" s="1" t="s">
        <v>1621</v>
      </c>
      <c r="F5" s="1" t="s">
        <v>472</v>
      </c>
      <c r="G5" s="1" t="s">
        <v>1608</v>
      </c>
      <c r="H5" s="1" t="s">
        <v>20</v>
      </c>
      <c r="I5" s="1" t="s">
        <v>1607</v>
      </c>
      <c r="J5" s="1">
        <v>3</v>
      </c>
      <c r="K5" s="1" t="s">
        <v>1605</v>
      </c>
      <c r="L5" s="1">
        <v>2</v>
      </c>
      <c r="M5" s="1" t="s">
        <v>1606</v>
      </c>
      <c r="N5" s="1" t="str">
        <f>CONCATENATE(A5,B5,C5, D5, E5, F5,G5,H5, I5, J5, K5,L5, M5)</f>
        <v>case 4:sRetTemplate = "elem_earth_sm001";  break;  //  [AR] Earth Elemental, Small || FQ: Rare || 3 CR 2 HD</v>
      </c>
    </row>
    <row r="6" spans="1:14" ht="15" customHeight="1">
      <c r="A6" s="14" t="s">
        <v>1603</v>
      </c>
      <c r="B6" s="1">
        <f t="shared" si="0"/>
        <v>5</v>
      </c>
      <c r="C6" s="27" t="s">
        <v>1602</v>
      </c>
      <c r="D6" s="1" t="s">
        <v>1445</v>
      </c>
      <c r="E6" s="1" t="s">
        <v>1621</v>
      </c>
      <c r="F6" s="1" t="s">
        <v>1444</v>
      </c>
      <c r="G6" s="1" t="s">
        <v>1608</v>
      </c>
      <c r="H6" s="1" t="s">
        <v>62</v>
      </c>
      <c r="I6" s="1" t="s">
        <v>1607</v>
      </c>
      <c r="J6" s="1">
        <v>5</v>
      </c>
      <c r="K6" s="1" t="s">
        <v>1605</v>
      </c>
      <c r="L6" s="1">
        <v>5</v>
      </c>
      <c r="M6" s="1" t="s">
        <v>1606</v>
      </c>
      <c r="N6" s="1" t="str">
        <f>CONCATENATE(A6,B6,C6, D6, E6, F6,G6,H6, I6, J6, K6,L6, M6)</f>
        <v>case 5:sRetTemplate = "ds_boringb001";  break;  //  Beetle: Boring || FQ: Uncommon || 5 CR 5 HD</v>
      </c>
    </row>
    <row r="7" spans="1:14" ht="15" customHeight="1">
      <c r="A7" s="14" t="s">
        <v>1603</v>
      </c>
      <c r="B7" s="1">
        <f t="shared" si="0"/>
        <v>6</v>
      </c>
      <c r="C7" s="27" t="s">
        <v>1602</v>
      </c>
      <c r="D7" s="1" t="s">
        <v>1445</v>
      </c>
      <c r="E7" s="1" t="s">
        <v>1621</v>
      </c>
      <c r="F7" s="1" t="s">
        <v>1444</v>
      </c>
      <c r="G7" s="1" t="s">
        <v>1608</v>
      </c>
      <c r="H7" s="1" t="s">
        <v>62</v>
      </c>
      <c r="I7" s="1" t="s">
        <v>1607</v>
      </c>
      <c r="J7" s="1">
        <v>5</v>
      </c>
      <c r="K7" s="1" t="s">
        <v>1605</v>
      </c>
      <c r="L7" s="1">
        <v>5</v>
      </c>
      <c r="M7" s="1" t="s">
        <v>1606</v>
      </c>
      <c r="N7" s="1" t="str">
        <f>CONCATENATE(A7,B7,C7, D7, E7, F7,G7,H7, I7, J7, K7,L7, M7)</f>
        <v>case 6:sRetTemplate = "ds_boringb001";  break;  //  Beetle: Boring || FQ: Uncommon || 5 CR 5 HD</v>
      </c>
    </row>
    <row r="8" spans="1:14" ht="15" customHeight="1">
      <c r="A8" s="14" t="s">
        <v>1603</v>
      </c>
      <c r="B8" s="1">
        <f t="shared" si="0"/>
        <v>7</v>
      </c>
      <c r="C8" s="27" t="s">
        <v>1602</v>
      </c>
      <c r="D8" s="1" t="s">
        <v>1445</v>
      </c>
      <c r="E8" s="1" t="s">
        <v>1621</v>
      </c>
      <c r="F8" s="1" t="s">
        <v>1444</v>
      </c>
      <c r="G8" s="1" t="s">
        <v>1608</v>
      </c>
      <c r="H8" s="1" t="s">
        <v>62</v>
      </c>
      <c r="I8" s="1" t="s">
        <v>1607</v>
      </c>
      <c r="J8" s="1">
        <v>5</v>
      </c>
      <c r="K8" s="1" t="s">
        <v>1605</v>
      </c>
      <c r="L8" s="1">
        <v>5</v>
      </c>
      <c r="M8" s="1" t="s">
        <v>1606</v>
      </c>
      <c r="N8" s="1" t="str">
        <f>CONCATENATE(A8,B8,C8, D8, E8, F8,G8,H8, I8, J8, K8,L8, M8)</f>
        <v>case 7:sRetTemplate = "ds_boringb001";  break;  //  Beetle: Boring || FQ: Uncommon || 5 CR 5 HD</v>
      </c>
    </row>
    <row r="9" spans="1:14" ht="15" customHeight="1">
      <c r="A9" s="14" t="s">
        <v>1603</v>
      </c>
      <c r="B9" s="1">
        <f t="shared" si="0"/>
        <v>8</v>
      </c>
      <c r="C9" s="27" t="s">
        <v>1602</v>
      </c>
      <c r="D9" s="1" t="s">
        <v>1445</v>
      </c>
      <c r="E9" s="1" t="s">
        <v>1621</v>
      </c>
      <c r="F9" s="1" t="s">
        <v>1444</v>
      </c>
      <c r="G9" s="1" t="s">
        <v>1608</v>
      </c>
      <c r="H9" s="1" t="s">
        <v>62</v>
      </c>
      <c r="I9" s="1" t="s">
        <v>1607</v>
      </c>
      <c r="J9" s="1">
        <v>5</v>
      </c>
      <c r="K9" s="1" t="s">
        <v>1605</v>
      </c>
      <c r="L9" s="1">
        <v>5</v>
      </c>
      <c r="M9" s="1" t="s">
        <v>1606</v>
      </c>
      <c r="N9" s="1" t="str">
        <f>CONCATENATE(A9,B9,C9, D9, E9, F9,G9,H9, I9, J9, K9,L9, M9)</f>
        <v>case 8:sRetTemplate = "ds_boringb001";  break;  //  Beetle: Boring || FQ: Uncommon || 5 CR 5 HD</v>
      </c>
    </row>
    <row r="10" spans="1:14" ht="15" customHeight="1">
      <c r="A10" s="14" t="s">
        <v>1603</v>
      </c>
      <c r="B10" s="1">
        <f t="shared" si="0"/>
        <v>9</v>
      </c>
      <c r="C10" s="27" t="s">
        <v>1602</v>
      </c>
      <c r="D10" s="1" t="s">
        <v>1439</v>
      </c>
      <c r="E10" s="1" t="s">
        <v>1621</v>
      </c>
      <c r="F10" s="1" t="s">
        <v>1438</v>
      </c>
      <c r="G10" s="1" t="s">
        <v>1608</v>
      </c>
      <c r="H10" s="1" t="s">
        <v>20</v>
      </c>
      <c r="I10" s="1" t="s">
        <v>1607</v>
      </c>
      <c r="J10" s="1">
        <v>1</v>
      </c>
      <c r="K10" s="1" t="s">
        <v>1605</v>
      </c>
      <c r="L10" s="1">
        <v>1</v>
      </c>
      <c r="M10" s="1" t="s">
        <v>1606</v>
      </c>
      <c r="N10" s="1" t="str">
        <f>CONCATENATE(A10,B10,C10, D10, E10, F10,G10,H10, I10, J10, K10,L10, M10)</f>
        <v>case 9:sRetTemplate = "ds_shaqat001";  break;  //  Beetle: Shaqat || FQ: Rare || 1 CR 1 HD</v>
      </c>
    </row>
    <row r="11" spans="1:14" ht="15" customHeight="1">
      <c r="A11" s="14" t="s">
        <v>1603</v>
      </c>
      <c r="B11" s="1">
        <f t="shared" si="0"/>
        <v>10</v>
      </c>
      <c r="C11" s="27" t="s">
        <v>1602</v>
      </c>
      <c r="D11" s="1" t="s">
        <v>1439</v>
      </c>
      <c r="E11" s="1" t="s">
        <v>1621</v>
      </c>
      <c r="F11" s="1" t="s">
        <v>1438</v>
      </c>
      <c r="G11" s="1" t="s">
        <v>1608</v>
      </c>
      <c r="H11" s="1" t="s">
        <v>20</v>
      </c>
      <c r="I11" s="1" t="s">
        <v>1607</v>
      </c>
      <c r="J11" s="1">
        <v>1</v>
      </c>
      <c r="K11" s="1" t="s">
        <v>1605</v>
      </c>
      <c r="L11" s="1">
        <v>1</v>
      </c>
      <c r="M11" s="1" t="s">
        <v>1606</v>
      </c>
      <c r="N11" s="1" t="str">
        <f>CONCATENATE(A11,B11,C11, D11, E11, F11,G11,H11, I11, J11, K11,L11, M11)</f>
        <v>case 10:sRetTemplate = "ds_shaqat001";  break;  //  Beetle: Shaqat || FQ: Rare || 1 CR 1 HD</v>
      </c>
    </row>
    <row r="12" spans="1:14" ht="15" customHeight="1">
      <c r="A12" s="14" t="s">
        <v>1603</v>
      </c>
      <c r="B12" s="1">
        <f t="shared" si="0"/>
        <v>11</v>
      </c>
      <c r="C12" s="27" t="s">
        <v>1602</v>
      </c>
      <c r="D12" s="1" t="s">
        <v>363</v>
      </c>
      <c r="E12" s="1" t="s">
        <v>1621</v>
      </c>
      <c r="F12" s="1" t="s">
        <v>362</v>
      </c>
      <c r="G12" s="1" t="s">
        <v>1608</v>
      </c>
      <c r="H12" s="1" t="s">
        <v>20</v>
      </c>
      <c r="I12" s="1" t="s">
        <v>1607</v>
      </c>
      <c r="J12" s="1">
        <v>2</v>
      </c>
      <c r="K12" s="1" t="s">
        <v>1605</v>
      </c>
      <c r="L12" s="1">
        <v>5</v>
      </c>
      <c r="M12" s="1" t="s">
        <v>1606</v>
      </c>
      <c r="N12" s="1" t="str">
        <f>CONCATENATE(A12,B12,C12, D12, E12, F12,G12,H12, I12, J12, K12,L12, M12)</f>
        <v>case 11:sRetTemplate = "ar_ethfilcher001";  break;  //  Ethereal Filcher || FQ: Rare || 2 CR 5 HD</v>
      </c>
    </row>
    <row r="13" spans="1:14" ht="15" customHeight="1">
      <c r="A13" s="14" t="s">
        <v>1603</v>
      </c>
      <c r="B13" s="1">
        <f t="shared" si="0"/>
        <v>12</v>
      </c>
      <c r="C13" s="27" t="s">
        <v>1602</v>
      </c>
      <c r="D13" s="1" t="s">
        <v>363</v>
      </c>
      <c r="E13" s="1" t="s">
        <v>1621</v>
      </c>
      <c r="F13" s="1" t="s">
        <v>362</v>
      </c>
      <c r="G13" s="1" t="s">
        <v>1608</v>
      </c>
      <c r="H13" s="1" t="s">
        <v>20</v>
      </c>
      <c r="I13" s="1" t="s">
        <v>1607</v>
      </c>
      <c r="J13" s="1">
        <v>2</v>
      </c>
      <c r="K13" s="1" t="s">
        <v>1605</v>
      </c>
      <c r="L13" s="1">
        <v>5</v>
      </c>
      <c r="M13" s="1" t="s">
        <v>1606</v>
      </c>
      <c r="N13" s="1" t="str">
        <f>CONCATENATE(A13,B13,C13, D13, E13, F13,G13,H13, I13, J13, K13,L13, M13)</f>
        <v>case 12:sRetTemplate = "ar_ethfilcher001";  break;  //  Ethereal Filcher || FQ: Rare || 2 CR 5 HD</v>
      </c>
    </row>
    <row r="14" spans="1:14" ht="15" customHeight="1">
      <c r="A14" s="14" t="s">
        <v>1603</v>
      </c>
      <c r="B14" s="1">
        <f t="shared" si="0"/>
        <v>13</v>
      </c>
      <c r="C14" s="27" t="s">
        <v>1602</v>
      </c>
      <c r="D14" s="1" t="s">
        <v>225</v>
      </c>
      <c r="E14" s="1" t="s">
        <v>1621</v>
      </c>
      <c r="F14" s="1" t="s">
        <v>224</v>
      </c>
      <c r="G14" s="1" t="s">
        <v>1608</v>
      </c>
      <c r="H14" s="1" t="s">
        <v>20</v>
      </c>
      <c r="I14" s="1" t="s">
        <v>1607</v>
      </c>
      <c r="J14" s="1">
        <v>0.5</v>
      </c>
      <c r="K14" s="1" t="s">
        <v>1605</v>
      </c>
      <c r="L14" s="1">
        <v>1</v>
      </c>
      <c r="M14" s="1" t="s">
        <v>1606</v>
      </c>
      <c r="N14" s="1" t="str">
        <f>CONCATENATE(A14,B14,C14, D14, E14, F14,G14,H14, I14, J14, K14,L14, M14)</f>
        <v>case 13:sRetTemplate = "ar_flamsnake_001";  break;  //  Flame Snake, Minor || FQ: Rare || 0.5 CR 1 HD</v>
      </c>
    </row>
    <row r="15" spans="1:14" ht="15" customHeight="1">
      <c r="A15" s="14" t="s">
        <v>1603</v>
      </c>
      <c r="B15" s="1">
        <f t="shared" si="0"/>
        <v>14</v>
      </c>
      <c r="C15" s="27" t="s">
        <v>1602</v>
      </c>
      <c r="D15" s="1" t="s">
        <v>225</v>
      </c>
      <c r="E15" s="1" t="s">
        <v>1621</v>
      </c>
      <c r="F15" s="1" t="s">
        <v>224</v>
      </c>
      <c r="G15" s="1" t="s">
        <v>1608</v>
      </c>
      <c r="H15" s="1" t="s">
        <v>20</v>
      </c>
      <c r="I15" s="1" t="s">
        <v>1607</v>
      </c>
      <c r="J15" s="1">
        <v>0.5</v>
      </c>
      <c r="K15" s="1" t="s">
        <v>1605</v>
      </c>
      <c r="L15" s="1">
        <v>1</v>
      </c>
      <c r="M15" s="1" t="s">
        <v>1606</v>
      </c>
      <c r="N15" s="1" t="str">
        <f>CONCATENATE(A15,B15,C15, D15, E15, F15,G15,H15, I15, J15, K15,L15, M15)</f>
        <v>case 14:sRetTemplate = "ar_flamsnake_001";  break;  //  Flame Snake, Minor || FQ: Rare || 0.5 CR 1 HD</v>
      </c>
    </row>
    <row r="16" spans="1:14" ht="15" customHeight="1">
      <c r="A16" s="14" t="s">
        <v>1603</v>
      </c>
      <c r="B16" s="1">
        <f t="shared" si="0"/>
        <v>15</v>
      </c>
      <c r="C16" s="27" t="s">
        <v>1602</v>
      </c>
      <c r="D16" s="1" t="s">
        <v>156</v>
      </c>
      <c r="E16" s="1" t="s">
        <v>1621</v>
      </c>
      <c r="F16" s="1" t="s">
        <v>155</v>
      </c>
      <c r="G16" s="1" t="s">
        <v>1608</v>
      </c>
      <c r="H16" s="1" t="s">
        <v>73</v>
      </c>
      <c r="I16" s="1" t="s">
        <v>1607</v>
      </c>
      <c r="J16" s="1">
        <v>5</v>
      </c>
      <c r="K16" s="1" t="s">
        <v>1605</v>
      </c>
      <c r="L16" s="1">
        <v>3</v>
      </c>
      <c r="M16" s="1" t="s">
        <v>1606</v>
      </c>
      <c r="N16" s="1" t="str">
        <f>CONCATENATE(A16,B16,C16, D16, E16, F16,G16,H16, I16, J16, K16,L16, M16)</f>
        <v>case 15:sRetTemplate = "grueharginn001";  break;  //  Grue, Harginn || FQ: Very Rare || 5 CR 3 HD</v>
      </c>
    </row>
    <row r="17" spans="1:14" ht="15" customHeight="1">
      <c r="A17" s="14" t="s">
        <v>1603</v>
      </c>
      <c r="B17" s="1">
        <f t="shared" si="0"/>
        <v>16</v>
      </c>
      <c r="C17" s="27" t="s">
        <v>1602</v>
      </c>
      <c r="D17" s="1" t="s">
        <v>159</v>
      </c>
      <c r="E17" s="1" t="s">
        <v>1621</v>
      </c>
      <c r="F17" s="1" t="s">
        <v>158</v>
      </c>
      <c r="G17" s="1" t="s">
        <v>1608</v>
      </c>
      <c r="H17" s="1" t="s">
        <v>73</v>
      </c>
      <c r="I17" s="1" t="s">
        <v>1607</v>
      </c>
      <c r="J17" s="1">
        <v>5</v>
      </c>
      <c r="K17" s="1" t="s">
        <v>1605</v>
      </c>
      <c r="L17" s="1">
        <v>3</v>
      </c>
      <c r="M17" s="1" t="s">
        <v>1606</v>
      </c>
      <c r="N17" s="1" t="str">
        <f>CONCATENATE(A17,B17,C17, D17, E17, F17,G17,H17, I17, J17, K17,L17, M17)</f>
        <v>case 16:sRetTemplate = "grueildriss001";  break;  //  Grue, Ildriss || FQ: Very Rare || 5 CR 3 HD</v>
      </c>
    </row>
    <row r="18" spans="1:14" ht="15" customHeight="1">
      <c r="A18" s="14" t="s">
        <v>1603</v>
      </c>
      <c r="B18" s="1">
        <f t="shared" si="0"/>
        <v>17</v>
      </c>
      <c r="C18" s="27" t="s">
        <v>1602</v>
      </c>
      <c r="D18" s="1" t="s">
        <v>258</v>
      </c>
      <c r="E18" s="1" t="s">
        <v>1621</v>
      </c>
      <c r="F18" s="1" t="s">
        <v>257</v>
      </c>
      <c r="G18" s="1" t="s">
        <v>1608</v>
      </c>
      <c r="H18" s="1" t="s">
        <v>20</v>
      </c>
      <c r="I18" s="1" t="s">
        <v>1607</v>
      </c>
      <c r="J18" s="1">
        <v>3</v>
      </c>
      <c r="K18" s="1" t="s">
        <v>1605</v>
      </c>
      <c r="L18" s="1">
        <v>4</v>
      </c>
      <c r="M18" s="1" t="s">
        <v>1606</v>
      </c>
      <c r="N18" s="1" t="str">
        <f>CONCATENATE(A18,B18,C18, D18, E18, F18,G18,H18, I18, J18, K18,L18, M18)</f>
        <v>case 17:sRetTemplate = "hejkin";  break;  //  Hej-Kin, Warrior || FQ: Rare || 3 CR 4 HD</v>
      </c>
    </row>
    <row r="19" spans="1:14" ht="15" customHeight="1">
      <c r="A19" s="14" t="s">
        <v>1603</v>
      </c>
      <c r="B19" s="1">
        <f t="shared" si="0"/>
        <v>18</v>
      </c>
      <c r="C19" s="27" t="s">
        <v>1602</v>
      </c>
      <c r="D19" s="1" t="s">
        <v>258</v>
      </c>
      <c r="E19" s="1" t="s">
        <v>1621</v>
      </c>
      <c r="F19" s="1" t="s">
        <v>257</v>
      </c>
      <c r="G19" s="1" t="s">
        <v>1608</v>
      </c>
      <c r="H19" s="1" t="s">
        <v>20</v>
      </c>
      <c r="I19" s="1" t="s">
        <v>1607</v>
      </c>
      <c r="J19" s="1">
        <v>3</v>
      </c>
      <c r="K19" s="1" t="s">
        <v>1605</v>
      </c>
      <c r="L19" s="1">
        <v>4</v>
      </c>
      <c r="M19" s="1" t="s">
        <v>1606</v>
      </c>
      <c r="N19" s="1" t="str">
        <f>CONCATENATE(A19,B19,C19, D19, E19, F19,G19,H19, I19, J19, K19,L19, M19)</f>
        <v>case 18:sRetTemplate = "hejkin";  break;  //  Hej-Kin, Warrior || FQ: Rare || 3 CR 4 HD</v>
      </c>
    </row>
    <row r="20" spans="1:14" ht="15" customHeight="1">
      <c r="A20" s="14" t="s">
        <v>1603</v>
      </c>
      <c r="B20" s="1">
        <f t="shared" si="0"/>
        <v>19</v>
      </c>
      <c r="C20" s="27" t="s">
        <v>1602</v>
      </c>
      <c r="D20" s="1" t="s">
        <v>719</v>
      </c>
      <c r="E20" s="1" t="s">
        <v>1621</v>
      </c>
      <c r="F20" s="1" t="s">
        <v>718</v>
      </c>
      <c r="G20" s="1" t="s">
        <v>1608</v>
      </c>
      <c r="H20" s="1" t="s">
        <v>73</v>
      </c>
      <c r="I20" s="1" t="s">
        <v>1607</v>
      </c>
      <c r="J20" s="1">
        <v>5</v>
      </c>
      <c r="K20" s="1" t="s">
        <v>1605</v>
      </c>
      <c r="L20" s="1">
        <v>4</v>
      </c>
      <c r="M20" s="1" t="s">
        <v>1606</v>
      </c>
      <c r="N20" s="1" t="str">
        <f>CONCATENATE(A20,B20,C20, D20, E20, F20,G20,H20, I20, J20, K20,L20, M20)</f>
        <v>case 19:sRetTemplate = "ar_hellhound001";  break;  //  Hell Hound [AR] || FQ: Very Rare || 5 CR 4 HD</v>
      </c>
    </row>
    <row r="21" spans="1:14" ht="15" customHeight="1">
      <c r="A21" s="14" t="s">
        <v>1603</v>
      </c>
      <c r="B21" s="1">
        <f t="shared" si="0"/>
        <v>20</v>
      </c>
      <c r="C21" s="27" t="s">
        <v>1602</v>
      </c>
      <c r="D21" s="1" t="s">
        <v>722</v>
      </c>
      <c r="E21" s="1" t="s">
        <v>1621</v>
      </c>
      <c r="F21" s="1" t="s">
        <v>721</v>
      </c>
      <c r="G21" s="1" t="s">
        <v>1608</v>
      </c>
      <c r="H21" s="1" t="s">
        <v>73</v>
      </c>
      <c r="I21" s="1" t="s">
        <v>1607</v>
      </c>
      <c r="J21" s="1">
        <v>5</v>
      </c>
      <c r="K21" s="1" t="s">
        <v>1605</v>
      </c>
      <c r="L21" s="1">
        <v>3</v>
      </c>
      <c r="M21" s="1" t="s">
        <v>1606</v>
      </c>
      <c r="N21" s="1" t="str">
        <f>CONCATENATE(A21,B21,C21, D21, E21, F21,G21,H21, I21, J21, K21,L21, M21)</f>
        <v>case 20:sRetTemplate = "ar_imp001";  break;  //  Imp [AR] || FQ: Very Rare || 5 CR 3 HD</v>
      </c>
    </row>
    <row r="22" spans="1:14" ht="15" customHeight="1">
      <c r="A22" s="14" t="s">
        <v>1603</v>
      </c>
      <c r="B22" s="1">
        <f t="shared" si="0"/>
        <v>21</v>
      </c>
      <c r="C22" s="27" t="s">
        <v>1602</v>
      </c>
      <c r="D22" s="1" t="s">
        <v>1541</v>
      </c>
      <c r="E22" s="1" t="s">
        <v>1621</v>
      </c>
      <c r="F22" s="1" t="s">
        <v>1540</v>
      </c>
      <c r="G22" s="1" t="s">
        <v>1608</v>
      </c>
      <c r="H22" s="1" t="s">
        <v>20</v>
      </c>
      <c r="I22" s="1" t="s">
        <v>1607</v>
      </c>
      <c r="J22" s="1">
        <v>2</v>
      </c>
      <c r="K22" s="1" t="s">
        <v>1605</v>
      </c>
      <c r="L22" s="1">
        <v>1</v>
      </c>
      <c r="M22" s="1" t="s">
        <v>1606</v>
      </c>
      <c r="N22" s="1" t="str">
        <f>CONCATENATE(A22,B22,C22, D22, E22, F22,G22,H22, I22, J22, K22,L22, M22)</f>
        <v>case 21:sRetTemplate = "ds_jozhal001";  break;  //  Jozhal || FQ: Rare || 2 CR 1 HD</v>
      </c>
    </row>
    <row r="23" spans="1:14" ht="15" customHeight="1">
      <c r="A23" s="14" t="s">
        <v>1603</v>
      </c>
      <c r="B23" s="1">
        <f t="shared" si="0"/>
        <v>22</v>
      </c>
      <c r="C23" s="27" t="s">
        <v>1602</v>
      </c>
      <c r="D23" s="1" t="s">
        <v>1541</v>
      </c>
      <c r="E23" s="1" t="s">
        <v>1621</v>
      </c>
      <c r="F23" s="1" t="s">
        <v>1540</v>
      </c>
      <c r="G23" s="1" t="s">
        <v>1608</v>
      </c>
      <c r="H23" s="1" t="s">
        <v>20</v>
      </c>
      <c r="I23" s="1" t="s">
        <v>1607</v>
      </c>
      <c r="J23" s="1">
        <v>2</v>
      </c>
      <c r="K23" s="1" t="s">
        <v>1605</v>
      </c>
      <c r="L23" s="1">
        <v>1</v>
      </c>
      <c r="M23" s="1" t="s">
        <v>1606</v>
      </c>
      <c r="N23" s="1" t="str">
        <f>CONCATENATE(A23,B23,C23, D23, E23, F23,G23,H23, I23, J23, K23,L23, M23)</f>
        <v>case 22:sRetTemplate = "ds_jozhal001";  break;  //  Jozhal || FQ: Rare || 2 CR 1 HD</v>
      </c>
    </row>
    <row r="24" spans="1:14" ht="15" customHeight="1">
      <c r="A24" s="14" t="s">
        <v>1603</v>
      </c>
      <c r="B24" s="1">
        <f t="shared" si="0"/>
        <v>23</v>
      </c>
      <c r="C24" s="27" t="s">
        <v>1602</v>
      </c>
      <c r="D24" s="1" t="s">
        <v>1507</v>
      </c>
      <c r="E24" s="1" t="s">
        <v>1621</v>
      </c>
      <c r="F24" s="1" t="s">
        <v>1506</v>
      </c>
      <c r="G24" s="1" t="s">
        <v>1608</v>
      </c>
      <c r="H24" s="1" t="s">
        <v>62</v>
      </c>
      <c r="I24" s="1" t="s">
        <v>1607</v>
      </c>
      <c r="J24" s="1">
        <v>0.5</v>
      </c>
      <c r="K24" s="1" t="s">
        <v>1605</v>
      </c>
      <c r="L24" s="1">
        <v>1</v>
      </c>
      <c r="M24" s="1" t="s">
        <v>1606</v>
      </c>
      <c r="N24" s="1" t="str">
        <f>CONCATENATE(A24,B24,C24, D24, E24, F24,G24,H24, I24, J24, K24,L24, M24)</f>
        <v>case 23:sRetTemplate = "ds_critic001";  break;  //  Lizard: Critic || FQ: Uncommon || 0.5 CR 1 HD</v>
      </c>
    </row>
    <row r="25" spans="1:14" ht="15" customHeight="1">
      <c r="A25" s="14" t="s">
        <v>1603</v>
      </c>
      <c r="B25" s="1">
        <f t="shared" si="0"/>
        <v>24</v>
      </c>
      <c r="C25" s="27" t="s">
        <v>1602</v>
      </c>
      <c r="D25" s="1" t="s">
        <v>1507</v>
      </c>
      <c r="E25" s="1" t="s">
        <v>1621</v>
      </c>
      <c r="F25" s="1" t="s">
        <v>1506</v>
      </c>
      <c r="G25" s="1" t="s">
        <v>1608</v>
      </c>
      <c r="H25" s="1" t="s">
        <v>62</v>
      </c>
      <c r="I25" s="1" t="s">
        <v>1607</v>
      </c>
      <c r="J25" s="1">
        <v>0.5</v>
      </c>
      <c r="K25" s="1" t="s">
        <v>1605</v>
      </c>
      <c r="L25" s="1">
        <v>1</v>
      </c>
      <c r="M25" s="1" t="s">
        <v>1606</v>
      </c>
      <c r="N25" s="1" t="str">
        <f>CONCATENATE(A25,B25,C25, D25, E25, F25,G25,H25, I25, J25, K25,L25, M25)</f>
        <v>case 24:sRetTemplate = "ds_critic001";  break;  //  Lizard: Critic || FQ: Uncommon || 0.5 CR 1 HD</v>
      </c>
    </row>
    <row r="26" spans="1:14" ht="15" customHeight="1">
      <c r="A26" s="14" t="s">
        <v>1603</v>
      </c>
      <c r="B26" s="1">
        <f t="shared" si="0"/>
        <v>25</v>
      </c>
      <c r="C26" s="27" t="s">
        <v>1602</v>
      </c>
      <c r="D26" s="1" t="s">
        <v>1507</v>
      </c>
      <c r="E26" s="1" t="s">
        <v>1621</v>
      </c>
      <c r="F26" s="1" t="s">
        <v>1506</v>
      </c>
      <c r="G26" s="1" t="s">
        <v>1608</v>
      </c>
      <c r="H26" s="1" t="s">
        <v>62</v>
      </c>
      <c r="I26" s="1" t="s">
        <v>1607</v>
      </c>
      <c r="J26" s="1">
        <v>0.5</v>
      </c>
      <c r="K26" s="1" t="s">
        <v>1605</v>
      </c>
      <c r="L26" s="1">
        <v>1</v>
      </c>
      <c r="M26" s="1" t="s">
        <v>1606</v>
      </c>
      <c r="N26" s="1" t="str">
        <f>CONCATENATE(A26,B26,C26, D26, E26, F26,G26,H26, I26, J26, K26,L26, M26)</f>
        <v>case 25:sRetTemplate = "ds_critic001";  break;  //  Lizard: Critic || FQ: Uncommon || 0.5 CR 1 HD</v>
      </c>
    </row>
    <row r="27" spans="1:14" ht="15" customHeight="1">
      <c r="A27" s="14" t="s">
        <v>1603</v>
      </c>
      <c r="B27" s="1">
        <f t="shared" si="0"/>
        <v>26</v>
      </c>
      <c r="C27" s="27" t="s">
        <v>1602</v>
      </c>
      <c r="D27" s="1" t="s">
        <v>1507</v>
      </c>
      <c r="E27" s="1" t="s">
        <v>1621</v>
      </c>
      <c r="F27" s="1" t="s">
        <v>1506</v>
      </c>
      <c r="G27" s="1" t="s">
        <v>1608</v>
      </c>
      <c r="H27" s="1" t="s">
        <v>62</v>
      </c>
      <c r="I27" s="1" t="s">
        <v>1607</v>
      </c>
      <c r="J27" s="1">
        <v>0.5</v>
      </c>
      <c r="K27" s="1" t="s">
        <v>1605</v>
      </c>
      <c r="L27" s="1">
        <v>1</v>
      </c>
      <c r="M27" s="1" t="s">
        <v>1606</v>
      </c>
      <c r="N27" s="1" t="str">
        <f>CONCATENATE(A27,B27,C27, D27, E27, F27,G27,H27, I27, J27, K27,L27, M27)</f>
        <v>case 26:sRetTemplate = "ds_critic001";  break;  //  Lizard: Critic || FQ: Uncommon || 0.5 CR 1 HD</v>
      </c>
    </row>
    <row r="28" spans="1:14" ht="15" customHeight="1">
      <c r="A28" s="14" t="s">
        <v>1603</v>
      </c>
      <c r="B28" s="1">
        <f t="shared" si="0"/>
        <v>27</v>
      </c>
      <c r="C28" s="27" t="s">
        <v>1602</v>
      </c>
      <c r="D28" s="1" t="s">
        <v>349</v>
      </c>
      <c r="E28" s="1" t="s">
        <v>1621</v>
      </c>
      <c r="F28" s="1" t="s">
        <v>348</v>
      </c>
      <c r="G28" s="1" t="s">
        <v>1608</v>
      </c>
      <c r="H28" s="1" t="s">
        <v>20</v>
      </c>
      <c r="I28" s="1" t="s">
        <v>1607</v>
      </c>
      <c r="J28" s="1">
        <v>5</v>
      </c>
      <c r="K28" s="1" t="s">
        <v>1605</v>
      </c>
      <c r="L28" s="1">
        <v>3</v>
      </c>
      <c r="M28" s="1" t="s">
        <v>1606</v>
      </c>
      <c r="N28" s="1" t="str">
        <f>CONCATENATE(A28,B28,C28, D28, E28, F28,G28,H28, I28, J28, K28,L28, M28)</f>
        <v>case 27:sRetTemplate = "ar_skyrossent001";  break;  //  Marble Sentinel, Skyros || FQ: Rare || 5 CR 3 HD</v>
      </c>
    </row>
    <row r="29" spans="1:14" ht="15" customHeight="1">
      <c r="A29" s="14" t="s">
        <v>1603</v>
      </c>
      <c r="B29" s="1">
        <f t="shared" si="0"/>
        <v>28</v>
      </c>
      <c r="C29" s="27" t="s">
        <v>1602</v>
      </c>
      <c r="D29" s="1" t="s">
        <v>349</v>
      </c>
      <c r="E29" s="1" t="s">
        <v>1621</v>
      </c>
      <c r="F29" s="1" t="s">
        <v>348</v>
      </c>
      <c r="G29" s="1" t="s">
        <v>1608</v>
      </c>
      <c r="H29" s="1" t="s">
        <v>20</v>
      </c>
      <c r="I29" s="1" t="s">
        <v>1607</v>
      </c>
      <c r="J29" s="1">
        <v>5</v>
      </c>
      <c r="K29" s="1" t="s">
        <v>1605</v>
      </c>
      <c r="L29" s="1">
        <v>3</v>
      </c>
      <c r="M29" s="1" t="s">
        <v>1606</v>
      </c>
      <c r="N29" s="1" t="str">
        <f>CONCATENATE(A29,B29,C29, D29, E29, F29,G29,H29, I29, J29, K29,L29, M29)</f>
        <v>case 28:sRetTemplate = "ar_skyrossent001";  break;  //  Marble Sentinel, Skyros || FQ: Rare || 5 CR 3 HD</v>
      </c>
    </row>
    <row r="30" spans="1:14" ht="15" customHeight="1">
      <c r="A30" s="14" t="s">
        <v>1603</v>
      </c>
      <c r="B30" s="1">
        <f t="shared" si="0"/>
        <v>29</v>
      </c>
      <c r="C30" s="27" t="s">
        <v>1602</v>
      </c>
      <c r="D30" s="1" t="s">
        <v>30</v>
      </c>
      <c r="E30" s="1" t="s">
        <v>1621</v>
      </c>
      <c r="F30" s="1" t="s">
        <v>29</v>
      </c>
      <c r="G30" s="1" t="s">
        <v>1608</v>
      </c>
      <c r="H30" s="1" t="s">
        <v>20</v>
      </c>
      <c r="I30" s="1" t="s">
        <v>1607</v>
      </c>
      <c r="J30" s="1">
        <v>4</v>
      </c>
      <c r="K30" s="1" t="s">
        <v>1605</v>
      </c>
      <c r="L30" s="1">
        <v>3</v>
      </c>
      <c r="M30" s="1" t="s">
        <v>1606</v>
      </c>
      <c r="N30" s="1" t="str">
        <f>CONCATENATE(A30,B30,C30, D30, E30, F30,G30,H30, I30, J30, K30,L30, M30)</f>
        <v>case 29:sRetTemplate = "ar_mepdust001";  break;  //  Mephit, Dust || FQ: Rare || 4 CR 3 HD</v>
      </c>
    </row>
    <row r="31" spans="1:14" ht="15" customHeight="1">
      <c r="A31" s="14" t="s">
        <v>1603</v>
      </c>
      <c r="B31" s="1">
        <f t="shared" si="0"/>
        <v>30</v>
      </c>
      <c r="C31" s="27" t="s">
        <v>1602</v>
      </c>
      <c r="D31" s="1" t="s">
        <v>30</v>
      </c>
      <c r="E31" s="1" t="s">
        <v>1621</v>
      </c>
      <c r="F31" s="1" t="s">
        <v>29</v>
      </c>
      <c r="G31" s="1" t="s">
        <v>1608</v>
      </c>
      <c r="H31" s="1" t="s">
        <v>20</v>
      </c>
      <c r="I31" s="1" t="s">
        <v>1607</v>
      </c>
      <c r="J31" s="1">
        <v>4</v>
      </c>
      <c r="K31" s="1" t="s">
        <v>1605</v>
      </c>
      <c r="L31" s="1">
        <v>3</v>
      </c>
      <c r="M31" s="1" t="s">
        <v>1606</v>
      </c>
      <c r="N31" s="1" t="str">
        <f>CONCATENATE(A31,B31,C31, D31, E31, F31,G31,H31, I31, J31, K31,L31, M31)</f>
        <v>case 30:sRetTemplate = "ar_mepdust001";  break;  //  Mephit, Dust || FQ: Rare || 4 CR 3 HD</v>
      </c>
    </row>
    <row r="32" spans="1:14" ht="15" customHeight="1">
      <c r="A32" s="14" t="s">
        <v>1603</v>
      </c>
      <c r="B32" s="1">
        <f t="shared" si="0"/>
        <v>31</v>
      </c>
      <c r="C32" s="27" t="s">
        <v>1602</v>
      </c>
      <c r="D32" s="1" t="s">
        <v>16</v>
      </c>
      <c r="E32" s="1" t="s">
        <v>1621</v>
      </c>
      <c r="F32" s="1" t="s">
        <v>15</v>
      </c>
      <c r="G32" s="1" t="s">
        <v>1608</v>
      </c>
      <c r="H32" s="1" t="s">
        <v>20</v>
      </c>
      <c r="I32" s="1" t="s">
        <v>1607</v>
      </c>
      <c r="J32" s="1">
        <v>4</v>
      </c>
      <c r="K32" s="1" t="s">
        <v>1605</v>
      </c>
      <c r="L32" s="1">
        <v>3</v>
      </c>
      <c r="M32" s="1" t="s">
        <v>1606</v>
      </c>
      <c r="N32" s="1" t="str">
        <f>CONCATENATE(A32,B32,C32, D32, E32, F32,G32,H32, I32, J32, K32,L32, M32)</f>
        <v>case 31:sRetTemplate = "ar_mepearth001";  break;  //  Mephit, Earth || FQ: Rare || 4 CR 3 HD</v>
      </c>
    </row>
    <row r="33" spans="1:14" ht="15" customHeight="1">
      <c r="A33" s="14" t="s">
        <v>1603</v>
      </c>
      <c r="B33" s="1">
        <f t="shared" si="0"/>
        <v>32</v>
      </c>
      <c r="C33" s="27" t="s">
        <v>1602</v>
      </c>
      <c r="D33" s="1" t="s">
        <v>16</v>
      </c>
      <c r="E33" s="1" t="s">
        <v>1621</v>
      </c>
      <c r="F33" s="1" t="s">
        <v>15</v>
      </c>
      <c r="G33" s="1" t="s">
        <v>1608</v>
      </c>
      <c r="H33" s="1" t="s">
        <v>20</v>
      </c>
      <c r="I33" s="1" t="s">
        <v>1607</v>
      </c>
      <c r="J33" s="1">
        <v>4</v>
      </c>
      <c r="K33" s="1" t="s">
        <v>1605</v>
      </c>
      <c r="L33" s="1">
        <v>3</v>
      </c>
      <c r="M33" s="1" t="s">
        <v>1606</v>
      </c>
      <c r="N33" s="1" t="str">
        <f>CONCATENATE(A33,B33,C33, D33, E33, F33,G33,H33, I33, J33, K33,L33, M33)</f>
        <v>case 32:sRetTemplate = "ar_mepearth001";  break;  //  Mephit, Earth || FQ: Rare || 4 CR 3 HD</v>
      </c>
    </row>
    <row r="34" spans="1:14" ht="15" customHeight="1">
      <c r="A34" s="14" t="s">
        <v>1603</v>
      </c>
      <c r="B34" s="1">
        <f t="shared" si="0"/>
        <v>33</v>
      </c>
      <c r="C34" s="27" t="s">
        <v>1602</v>
      </c>
      <c r="D34" s="1" t="s">
        <v>25</v>
      </c>
      <c r="E34" s="1" t="s">
        <v>1621</v>
      </c>
      <c r="F34" s="1" t="s">
        <v>24</v>
      </c>
      <c r="G34" s="1" t="s">
        <v>1608</v>
      </c>
      <c r="H34" s="1" t="s">
        <v>20</v>
      </c>
      <c r="I34" s="1" t="s">
        <v>1607</v>
      </c>
      <c r="J34" s="1">
        <v>4</v>
      </c>
      <c r="K34" s="1" t="s">
        <v>1605</v>
      </c>
      <c r="L34" s="1">
        <v>3</v>
      </c>
      <c r="M34" s="1" t="s">
        <v>1606</v>
      </c>
      <c r="N34" s="1" t="str">
        <f>CONCATENATE(A34,B34,C34, D34, E34, F34,G34,H34, I34, J34, K34,L34, M34)</f>
        <v>case 33:sRetTemplate = "ar_mepooze001";  break;  //  Mephit, Ooze || FQ: Rare || 4 CR 3 HD</v>
      </c>
    </row>
    <row r="35" spans="1:14" ht="15" customHeight="1">
      <c r="A35" s="14" t="s">
        <v>1603</v>
      </c>
      <c r="B35" s="1">
        <f t="shared" si="0"/>
        <v>34</v>
      </c>
      <c r="C35" s="27" t="s">
        <v>1602</v>
      </c>
      <c r="D35" s="1" t="s">
        <v>25</v>
      </c>
      <c r="E35" s="1" t="s">
        <v>1621</v>
      </c>
      <c r="F35" s="1" t="s">
        <v>24</v>
      </c>
      <c r="G35" s="1" t="s">
        <v>1608</v>
      </c>
      <c r="H35" s="1" t="s">
        <v>20</v>
      </c>
      <c r="I35" s="1" t="s">
        <v>1607</v>
      </c>
      <c r="J35" s="1">
        <v>4</v>
      </c>
      <c r="K35" s="1" t="s">
        <v>1605</v>
      </c>
      <c r="L35" s="1">
        <v>3</v>
      </c>
      <c r="M35" s="1" t="s">
        <v>1606</v>
      </c>
      <c r="N35" s="1" t="str">
        <f>CONCATENATE(A35,B35,C35, D35, E35, F35,G35,H35, I35, J35, K35,L35, M35)</f>
        <v>case 34:sRetTemplate = "ar_mepooze001";  break;  //  Mephit, Ooze || FQ: Rare || 4 CR 3 HD</v>
      </c>
    </row>
    <row r="36" spans="1:14" ht="15" customHeight="1">
      <c r="A36" s="14" t="s">
        <v>1603</v>
      </c>
      <c r="B36" s="1">
        <f t="shared" si="0"/>
        <v>35</v>
      </c>
      <c r="C36" s="27" t="s">
        <v>1602</v>
      </c>
      <c r="D36" s="1" t="s">
        <v>35</v>
      </c>
      <c r="E36" s="1" t="s">
        <v>1621</v>
      </c>
      <c r="F36" s="1" t="s">
        <v>34</v>
      </c>
      <c r="G36" s="1" t="s">
        <v>1608</v>
      </c>
      <c r="H36" s="1" t="s">
        <v>20</v>
      </c>
      <c r="I36" s="1" t="s">
        <v>1607</v>
      </c>
      <c r="J36" s="1">
        <v>4</v>
      </c>
      <c r="K36" s="1" t="s">
        <v>1605</v>
      </c>
      <c r="L36" s="1">
        <v>3</v>
      </c>
      <c r="M36" s="1" t="s">
        <v>1606</v>
      </c>
      <c r="N36" s="1" t="str">
        <f>CONCATENATE(A36,B36,C36, D36, E36, F36,G36,H36, I36, J36, K36,L36, M36)</f>
        <v>case 35:sRetTemplate = "ar_mepsalt001";  break;  //  Mephit, Salt || FQ: Rare || 4 CR 3 HD</v>
      </c>
    </row>
    <row r="37" spans="1:14" ht="15" customHeight="1">
      <c r="A37" s="14" t="s">
        <v>1603</v>
      </c>
      <c r="B37" s="1">
        <f t="shared" si="0"/>
        <v>36</v>
      </c>
      <c r="C37" s="27" t="s">
        <v>1602</v>
      </c>
      <c r="D37" s="1" t="s">
        <v>35</v>
      </c>
      <c r="E37" s="1" t="s">
        <v>1621</v>
      </c>
      <c r="F37" s="1" t="s">
        <v>34</v>
      </c>
      <c r="G37" s="1" t="s">
        <v>1608</v>
      </c>
      <c r="H37" s="1" t="s">
        <v>20</v>
      </c>
      <c r="I37" s="1" t="s">
        <v>1607</v>
      </c>
      <c r="J37" s="1">
        <v>4</v>
      </c>
      <c r="K37" s="1" t="s">
        <v>1605</v>
      </c>
      <c r="L37" s="1">
        <v>3</v>
      </c>
      <c r="M37" s="1" t="s">
        <v>1606</v>
      </c>
      <c r="N37" s="1" t="str">
        <f>CONCATENATE(A37,B37,C37, D37, E37, F37,G37,H37, I37, J37, K37,L37, M37)</f>
        <v>case 36:sRetTemplate = "ar_mepsalt001";  break;  //  Mephit, Salt || FQ: Rare || 4 CR 3 HD</v>
      </c>
    </row>
    <row r="38" spans="1:14" ht="15" customHeight="1">
      <c r="A38" s="14" t="s">
        <v>1603</v>
      </c>
      <c r="B38" s="1">
        <f t="shared" si="0"/>
        <v>37</v>
      </c>
      <c r="C38" s="27" t="s">
        <v>1602</v>
      </c>
      <c r="D38" s="1" t="s">
        <v>193</v>
      </c>
      <c r="E38" s="1" t="s">
        <v>1621</v>
      </c>
      <c r="F38" s="1" t="s">
        <v>192</v>
      </c>
      <c r="G38" s="1" t="s">
        <v>1608</v>
      </c>
      <c r="H38" s="1" t="s">
        <v>73</v>
      </c>
      <c r="I38" s="1" t="s">
        <v>1607</v>
      </c>
      <c r="J38" s="1">
        <v>2</v>
      </c>
      <c r="K38" s="1" t="s">
        <v>1605</v>
      </c>
      <c r="L38" s="1">
        <v>3</v>
      </c>
      <c r="M38" s="1" t="s">
        <v>1606</v>
      </c>
      <c r="N38" s="1" t="str">
        <f>CONCATENATE(A38,B38,C38, D38, E38, F38,G38,H38, I38, J38, K38,L38, M38)</f>
        <v>case 37:sRetTemplate = "slimeolive001";  break;  //  Olive Slime || FQ: Very Rare || 2 CR 3 HD</v>
      </c>
    </row>
    <row r="39" spans="1:14" ht="15" customHeight="1">
      <c r="A39" s="14" t="s">
        <v>1603</v>
      </c>
      <c r="B39" s="1">
        <f t="shared" si="0"/>
        <v>38</v>
      </c>
      <c r="C39" s="27" t="s">
        <v>1602</v>
      </c>
      <c r="D39" s="1" t="s">
        <v>321</v>
      </c>
      <c r="E39" s="1" t="s">
        <v>1621</v>
      </c>
      <c r="F39" s="1" t="s">
        <v>320</v>
      </c>
      <c r="G39" s="1" t="s">
        <v>1608</v>
      </c>
      <c r="H39" s="1" t="s">
        <v>62</v>
      </c>
      <c r="I39" s="1" t="s">
        <v>1607</v>
      </c>
      <c r="J39" s="1">
        <v>3</v>
      </c>
      <c r="K39" s="1" t="s">
        <v>1605</v>
      </c>
      <c r="L39" s="1">
        <v>4</v>
      </c>
      <c r="M39" s="1" t="s">
        <v>1606</v>
      </c>
      <c r="N39" s="1" t="str">
        <f>CONCATENATE(A39,B39,C39, D39, E39, F39,G39,H39, I39, J39, K39,L39, M39)</f>
        <v>case 38:sRetTemplate = "ar_anglerooze001";  break;  //  Ooze, Angler || FQ: Uncommon || 3 CR 4 HD</v>
      </c>
    </row>
    <row r="40" spans="1:14" ht="15" customHeight="1">
      <c r="A40" s="14" t="s">
        <v>1603</v>
      </c>
      <c r="B40" s="1">
        <f t="shared" si="0"/>
        <v>39</v>
      </c>
      <c r="C40" s="27" t="s">
        <v>1602</v>
      </c>
      <c r="D40" s="1" t="s">
        <v>321</v>
      </c>
      <c r="E40" s="1" t="s">
        <v>1621</v>
      </c>
      <c r="F40" s="1" t="s">
        <v>320</v>
      </c>
      <c r="G40" s="1" t="s">
        <v>1608</v>
      </c>
      <c r="H40" s="1" t="s">
        <v>62</v>
      </c>
      <c r="I40" s="1" t="s">
        <v>1607</v>
      </c>
      <c r="J40" s="1">
        <v>3</v>
      </c>
      <c r="K40" s="1" t="s">
        <v>1605</v>
      </c>
      <c r="L40" s="1">
        <v>4</v>
      </c>
      <c r="M40" s="1" t="s">
        <v>1606</v>
      </c>
      <c r="N40" s="1" t="str">
        <f>CONCATENATE(A40,B40,C40, D40, E40, F40,G40,H40, I40, J40, K40,L40, M40)</f>
        <v>case 39:sRetTemplate = "ar_anglerooze001";  break;  //  Ooze, Angler || FQ: Uncommon || 3 CR 4 HD</v>
      </c>
    </row>
    <row r="41" spans="1:14" ht="15" customHeight="1">
      <c r="A41" s="14" t="s">
        <v>1603</v>
      </c>
      <c r="B41" s="1">
        <f t="shared" si="0"/>
        <v>40</v>
      </c>
      <c r="C41" s="27" t="s">
        <v>1602</v>
      </c>
      <c r="D41" s="1" t="s">
        <v>321</v>
      </c>
      <c r="E41" s="1" t="s">
        <v>1621</v>
      </c>
      <c r="F41" s="1" t="s">
        <v>320</v>
      </c>
      <c r="G41" s="1" t="s">
        <v>1608</v>
      </c>
      <c r="H41" s="1" t="s">
        <v>62</v>
      </c>
      <c r="I41" s="1" t="s">
        <v>1607</v>
      </c>
      <c r="J41" s="1">
        <v>3</v>
      </c>
      <c r="K41" s="1" t="s">
        <v>1605</v>
      </c>
      <c r="L41" s="1">
        <v>4</v>
      </c>
      <c r="M41" s="1" t="s">
        <v>1606</v>
      </c>
      <c r="N41" s="1" t="str">
        <f>CONCATENATE(A41,B41,C41, D41, E41, F41,G41,H41, I41, J41, K41,L41, M41)</f>
        <v>case 40:sRetTemplate = "ar_anglerooze001";  break;  //  Ooze, Angler || FQ: Uncommon || 3 CR 4 HD</v>
      </c>
    </row>
    <row r="42" spans="1:14" ht="15" customHeight="1">
      <c r="A42" s="14" t="s">
        <v>1603</v>
      </c>
      <c r="B42" s="1">
        <f t="shared" si="0"/>
        <v>41</v>
      </c>
      <c r="C42" s="27" t="s">
        <v>1602</v>
      </c>
      <c r="D42" s="1" t="s">
        <v>321</v>
      </c>
      <c r="E42" s="1" t="s">
        <v>1621</v>
      </c>
      <c r="F42" s="1" t="s">
        <v>320</v>
      </c>
      <c r="G42" s="1" t="s">
        <v>1608</v>
      </c>
      <c r="H42" s="1" t="s">
        <v>62</v>
      </c>
      <c r="I42" s="1" t="s">
        <v>1607</v>
      </c>
      <c r="J42" s="1">
        <v>3</v>
      </c>
      <c r="K42" s="1" t="s">
        <v>1605</v>
      </c>
      <c r="L42" s="1">
        <v>4</v>
      </c>
      <c r="M42" s="1" t="s">
        <v>1606</v>
      </c>
      <c r="N42" s="1" t="str">
        <f>CONCATENATE(A42,B42,C42, D42, E42, F42,G42,H42, I42, J42, K42,L42, M42)</f>
        <v>case 41:sRetTemplate = "ar_anglerooze001";  break;  //  Ooze, Angler || FQ: Uncommon || 3 CR 4 HD</v>
      </c>
    </row>
    <row r="43" spans="1:14" ht="15" customHeight="1">
      <c r="A43" s="14" t="s">
        <v>1603</v>
      </c>
      <c r="B43" s="1">
        <f t="shared" si="0"/>
        <v>42</v>
      </c>
      <c r="C43" s="27" t="s">
        <v>1602</v>
      </c>
      <c r="D43" s="1" t="s">
        <v>1414</v>
      </c>
      <c r="E43" s="1" t="s">
        <v>1621</v>
      </c>
      <c r="F43" s="1" t="s">
        <v>1413</v>
      </c>
      <c r="G43" s="1" t="s">
        <v>1608</v>
      </c>
      <c r="H43" s="1" t="s">
        <v>73</v>
      </c>
      <c r="I43" s="1" t="s">
        <v>1607</v>
      </c>
      <c r="J43" s="1">
        <v>1</v>
      </c>
      <c r="K43" s="1" t="s">
        <v>1605</v>
      </c>
      <c r="L43" s="1">
        <v>3</v>
      </c>
      <c r="M43" s="1" t="s">
        <v>1606</v>
      </c>
      <c r="N43" s="1" t="str">
        <f>CONCATENATE(A43,B43,C43, D43, E43, F43,G43,H43, I43, J43, K43,L43, M43)</f>
        <v>case 42:sRetTemplate = "ds_psionocus001";  break;  //  Psionocus || FQ: Very Rare || 1 CR 3 HD</v>
      </c>
    </row>
    <row r="44" spans="1:14" ht="15" customHeight="1">
      <c r="A44" s="14" t="s">
        <v>1603</v>
      </c>
      <c r="B44" s="1">
        <f t="shared" si="0"/>
        <v>43</v>
      </c>
      <c r="C44" s="27" t="s">
        <v>1602</v>
      </c>
      <c r="D44" s="1" t="s">
        <v>654</v>
      </c>
      <c r="E44" s="1" t="s">
        <v>1621</v>
      </c>
      <c r="F44" s="1" t="s">
        <v>653</v>
      </c>
      <c r="G44" s="1" t="s">
        <v>1608</v>
      </c>
      <c r="H44" s="1" t="s">
        <v>207</v>
      </c>
      <c r="I44" s="1" t="s">
        <v>1607</v>
      </c>
      <c r="J44" s="1">
        <v>0.25</v>
      </c>
      <c r="K44" s="1" t="s">
        <v>1605</v>
      </c>
      <c r="L44" s="1">
        <v>1</v>
      </c>
      <c r="M44" s="1" t="s">
        <v>1606</v>
      </c>
      <c r="N44" s="1" t="str">
        <f>CONCATENATE(A44,B44,C44, D44, E44, F44,G44,H44, I44, J44, K44,L44, M44)</f>
        <v>case 43:sRetTemplate = "ar_rat001";  break;  //  Rat, Common || FQ: Common || 0.25 CR 1 HD</v>
      </c>
    </row>
    <row r="45" spans="1:14" ht="15" customHeight="1">
      <c r="A45" s="14" t="s">
        <v>1603</v>
      </c>
      <c r="B45" s="1">
        <f t="shared" si="0"/>
        <v>44</v>
      </c>
      <c r="C45" s="27" t="s">
        <v>1602</v>
      </c>
      <c r="D45" s="1" t="s">
        <v>654</v>
      </c>
      <c r="E45" s="1" t="s">
        <v>1621</v>
      </c>
      <c r="F45" s="1" t="s">
        <v>653</v>
      </c>
      <c r="G45" s="1" t="s">
        <v>1608</v>
      </c>
      <c r="H45" s="1" t="s">
        <v>207</v>
      </c>
      <c r="I45" s="1" t="s">
        <v>1607</v>
      </c>
      <c r="J45" s="1">
        <v>0.25</v>
      </c>
      <c r="K45" s="1" t="s">
        <v>1605</v>
      </c>
      <c r="L45" s="1">
        <v>1</v>
      </c>
      <c r="M45" s="1" t="s">
        <v>1606</v>
      </c>
      <c r="N45" s="1" t="str">
        <f>CONCATENATE(A45,B45,C45, D45, E45, F45,G45,H45, I45, J45, K45,L45, M45)</f>
        <v>case 44:sRetTemplate = "ar_rat001";  break;  //  Rat, Common || FQ: Common || 0.25 CR 1 HD</v>
      </c>
    </row>
    <row r="46" spans="1:14" ht="15" customHeight="1">
      <c r="A46" s="14" t="s">
        <v>1603</v>
      </c>
      <c r="B46" s="1">
        <f t="shared" si="0"/>
        <v>45</v>
      </c>
      <c r="C46" s="27" t="s">
        <v>1602</v>
      </c>
      <c r="D46" s="1" t="s">
        <v>654</v>
      </c>
      <c r="E46" s="1" t="s">
        <v>1621</v>
      </c>
      <c r="F46" s="1" t="s">
        <v>653</v>
      </c>
      <c r="G46" s="1" t="s">
        <v>1608</v>
      </c>
      <c r="H46" s="1" t="s">
        <v>207</v>
      </c>
      <c r="I46" s="1" t="s">
        <v>1607</v>
      </c>
      <c r="J46" s="1">
        <v>0.25</v>
      </c>
      <c r="K46" s="1" t="s">
        <v>1605</v>
      </c>
      <c r="L46" s="1">
        <v>1</v>
      </c>
      <c r="M46" s="1" t="s">
        <v>1606</v>
      </c>
      <c r="N46" s="1" t="str">
        <f>CONCATENATE(A46,B46,C46, D46, E46, F46,G46,H46, I46, J46, K46,L46, M46)</f>
        <v>case 45:sRetTemplate = "ar_rat001";  break;  //  Rat, Common || FQ: Common || 0.25 CR 1 HD</v>
      </c>
    </row>
    <row r="47" spans="1:14" ht="15" customHeight="1">
      <c r="A47" s="14" t="s">
        <v>1603</v>
      </c>
      <c r="B47" s="1">
        <f t="shared" si="0"/>
        <v>46</v>
      </c>
      <c r="C47" s="27" t="s">
        <v>1602</v>
      </c>
      <c r="D47" s="1" t="s">
        <v>654</v>
      </c>
      <c r="E47" s="1" t="s">
        <v>1621</v>
      </c>
      <c r="F47" s="1" t="s">
        <v>653</v>
      </c>
      <c r="G47" s="1" t="s">
        <v>1608</v>
      </c>
      <c r="H47" s="1" t="s">
        <v>207</v>
      </c>
      <c r="I47" s="1" t="s">
        <v>1607</v>
      </c>
      <c r="J47" s="1">
        <v>0.25</v>
      </c>
      <c r="K47" s="1" t="s">
        <v>1605</v>
      </c>
      <c r="L47" s="1">
        <v>1</v>
      </c>
      <c r="M47" s="1" t="s">
        <v>1606</v>
      </c>
      <c r="N47" s="1" t="str">
        <f>CONCATENATE(A47,B47,C47, D47, E47, F47,G47,H47, I47, J47, K47,L47, M47)</f>
        <v>case 46:sRetTemplate = "ar_rat001";  break;  //  Rat, Common || FQ: Common || 0.25 CR 1 HD</v>
      </c>
    </row>
    <row r="48" spans="1:14" ht="15" customHeight="1">
      <c r="A48" s="14" t="s">
        <v>1603</v>
      </c>
      <c r="B48" s="1">
        <f t="shared" si="0"/>
        <v>47</v>
      </c>
      <c r="C48" s="27" t="s">
        <v>1602</v>
      </c>
      <c r="D48" s="1" t="s">
        <v>654</v>
      </c>
      <c r="E48" s="1" t="s">
        <v>1621</v>
      </c>
      <c r="F48" s="1" t="s">
        <v>653</v>
      </c>
      <c r="G48" s="1" t="s">
        <v>1608</v>
      </c>
      <c r="H48" s="1" t="s">
        <v>207</v>
      </c>
      <c r="I48" s="1" t="s">
        <v>1607</v>
      </c>
      <c r="J48" s="1">
        <v>0.25</v>
      </c>
      <c r="K48" s="1" t="s">
        <v>1605</v>
      </c>
      <c r="L48" s="1">
        <v>1</v>
      </c>
      <c r="M48" s="1" t="s">
        <v>1606</v>
      </c>
      <c r="N48" s="1" t="str">
        <f>CONCATENATE(A48,B48,C48, D48, E48, F48,G48,H48, I48, J48, K48,L48, M48)</f>
        <v>case 47:sRetTemplate = "ar_rat001";  break;  //  Rat, Common || FQ: Common || 0.25 CR 1 HD</v>
      </c>
    </row>
    <row r="49" spans="1:14" ht="15" customHeight="1">
      <c r="A49" s="14" t="s">
        <v>1603</v>
      </c>
      <c r="B49" s="1">
        <f t="shared" si="0"/>
        <v>48</v>
      </c>
      <c r="C49" s="27" t="s">
        <v>1602</v>
      </c>
      <c r="D49" s="1" t="s">
        <v>654</v>
      </c>
      <c r="E49" s="1" t="s">
        <v>1621</v>
      </c>
      <c r="F49" s="1" t="s">
        <v>653</v>
      </c>
      <c r="G49" s="1" t="s">
        <v>1608</v>
      </c>
      <c r="H49" s="1" t="s">
        <v>207</v>
      </c>
      <c r="I49" s="1" t="s">
        <v>1607</v>
      </c>
      <c r="J49" s="1">
        <v>0.25</v>
      </c>
      <c r="K49" s="1" t="s">
        <v>1605</v>
      </c>
      <c r="L49" s="1">
        <v>1</v>
      </c>
      <c r="M49" s="1" t="s">
        <v>1606</v>
      </c>
      <c r="N49" s="1" t="str">
        <f>CONCATENATE(A49,B49,C49, D49, E49, F49,G49,H49, I49, J49, K49,L49, M49)</f>
        <v>case 48:sRetTemplate = "ar_rat001";  break;  //  Rat, Common || FQ: Common || 0.25 CR 1 HD</v>
      </c>
    </row>
    <row r="50" spans="1:14" ht="15" customHeight="1">
      <c r="A50" s="14" t="s">
        <v>1603</v>
      </c>
      <c r="B50" s="1">
        <f t="shared" si="0"/>
        <v>49</v>
      </c>
      <c r="C50" s="27" t="s">
        <v>1602</v>
      </c>
      <c r="D50" s="1" t="s">
        <v>654</v>
      </c>
      <c r="E50" s="1" t="s">
        <v>1621</v>
      </c>
      <c r="F50" s="1" t="s">
        <v>653</v>
      </c>
      <c r="G50" s="1" t="s">
        <v>1608</v>
      </c>
      <c r="H50" s="1" t="s">
        <v>207</v>
      </c>
      <c r="I50" s="1" t="s">
        <v>1607</v>
      </c>
      <c r="J50" s="1">
        <v>0.25</v>
      </c>
      <c r="K50" s="1" t="s">
        <v>1605</v>
      </c>
      <c r="L50" s="1">
        <v>1</v>
      </c>
      <c r="M50" s="1" t="s">
        <v>1606</v>
      </c>
      <c r="N50" s="1" t="str">
        <f>CONCATENATE(A50,B50,C50, D50, E50, F50,G50,H50, I50, J50, K50,L50, M50)</f>
        <v>case 49:sRetTemplate = "ar_rat001";  break;  //  Rat, Common || FQ: Common || 0.25 CR 1 HD</v>
      </c>
    </row>
    <row r="51" spans="1:14" ht="15" customHeight="1">
      <c r="A51" s="14" t="s">
        <v>1603</v>
      </c>
      <c r="B51" s="1">
        <f t="shared" si="0"/>
        <v>50</v>
      </c>
      <c r="C51" s="27" t="s">
        <v>1602</v>
      </c>
      <c r="D51" s="1" t="s">
        <v>654</v>
      </c>
      <c r="E51" s="1" t="s">
        <v>1621</v>
      </c>
      <c r="F51" s="1" t="s">
        <v>653</v>
      </c>
      <c r="G51" s="1" t="s">
        <v>1608</v>
      </c>
      <c r="H51" s="1" t="s">
        <v>207</v>
      </c>
      <c r="I51" s="1" t="s">
        <v>1607</v>
      </c>
      <c r="J51" s="1">
        <v>0.25</v>
      </c>
      <c r="K51" s="1" t="s">
        <v>1605</v>
      </c>
      <c r="L51" s="1">
        <v>1</v>
      </c>
      <c r="M51" s="1" t="s">
        <v>1606</v>
      </c>
      <c r="N51" s="1" t="str">
        <f>CONCATENATE(A51,B51,C51, D51, E51, F51,G51,H51, I51, J51, K51,L51, M51)</f>
        <v>case 50:sRetTemplate = "ar_rat001";  break;  //  Rat, Common || FQ: Common || 0.25 CR 1 HD</v>
      </c>
    </row>
    <row r="52" spans="1:14" ht="15" customHeight="1">
      <c r="A52" s="14" t="s">
        <v>1603</v>
      </c>
      <c r="B52" s="1">
        <f t="shared" si="0"/>
        <v>51</v>
      </c>
      <c r="C52" s="27" t="s">
        <v>1602</v>
      </c>
      <c r="D52" s="1" t="s">
        <v>1032</v>
      </c>
      <c r="E52" s="1" t="s">
        <v>1621</v>
      </c>
      <c r="F52" s="1" t="s">
        <v>1031</v>
      </c>
      <c r="G52" s="1" t="s">
        <v>1608</v>
      </c>
      <c r="H52" s="1" t="s">
        <v>62</v>
      </c>
      <c r="I52" s="1" t="s">
        <v>1607</v>
      </c>
      <c r="J52" s="1">
        <v>3</v>
      </c>
      <c r="K52" s="1" t="s">
        <v>1605</v>
      </c>
      <c r="L52" s="1">
        <v>3</v>
      </c>
      <c r="M52" s="1" t="s">
        <v>1606</v>
      </c>
      <c r="N52" s="1" t="str">
        <f>CONCATENATE(A52,B52,C52, D52, E52, F52,G52,H52, I52, J52, K52,L52, M52)</f>
        <v>case 51:sRetTemplate = "direrat_002";  break;  //  Rat, Dire - Greater || FQ: Uncommon || 3 CR 3 HD</v>
      </c>
    </row>
    <row r="53" spans="1:14" ht="15" customHeight="1">
      <c r="A53" s="14" t="s">
        <v>1603</v>
      </c>
      <c r="B53" s="1">
        <f t="shared" si="0"/>
        <v>52</v>
      </c>
      <c r="C53" s="27" t="s">
        <v>1602</v>
      </c>
      <c r="D53" s="1" t="s">
        <v>1032</v>
      </c>
      <c r="E53" s="1" t="s">
        <v>1621</v>
      </c>
      <c r="F53" s="1" t="s">
        <v>1031</v>
      </c>
      <c r="G53" s="1" t="s">
        <v>1608</v>
      </c>
      <c r="H53" s="1" t="s">
        <v>62</v>
      </c>
      <c r="I53" s="1" t="s">
        <v>1607</v>
      </c>
      <c r="J53" s="1">
        <v>3</v>
      </c>
      <c r="K53" s="1" t="s">
        <v>1605</v>
      </c>
      <c r="L53" s="1">
        <v>3</v>
      </c>
      <c r="M53" s="1" t="s">
        <v>1606</v>
      </c>
      <c r="N53" s="1" t="str">
        <f>CONCATENATE(A53,B53,C53, D53, E53, F53,G53,H53, I53, J53, K53,L53, M53)</f>
        <v>case 52:sRetTemplate = "direrat_002";  break;  //  Rat, Dire - Greater || FQ: Uncommon || 3 CR 3 HD</v>
      </c>
    </row>
    <row r="54" spans="1:14" ht="15" customHeight="1">
      <c r="A54" s="14" t="s">
        <v>1603</v>
      </c>
      <c r="B54" s="1">
        <f t="shared" si="0"/>
        <v>53</v>
      </c>
      <c r="C54" s="27" t="s">
        <v>1602</v>
      </c>
      <c r="D54" s="1" t="s">
        <v>1032</v>
      </c>
      <c r="E54" s="1" t="s">
        <v>1621</v>
      </c>
      <c r="F54" s="1" t="s">
        <v>1031</v>
      </c>
      <c r="G54" s="1" t="s">
        <v>1608</v>
      </c>
      <c r="H54" s="1" t="s">
        <v>62</v>
      </c>
      <c r="I54" s="1" t="s">
        <v>1607</v>
      </c>
      <c r="J54" s="1">
        <v>3</v>
      </c>
      <c r="K54" s="1" t="s">
        <v>1605</v>
      </c>
      <c r="L54" s="1">
        <v>3</v>
      </c>
      <c r="M54" s="1" t="s">
        <v>1606</v>
      </c>
      <c r="N54" s="1" t="str">
        <f>CONCATENATE(A54,B54,C54, D54, E54, F54,G54,H54, I54, J54, K54,L54, M54)</f>
        <v>case 53:sRetTemplate = "direrat_002";  break;  //  Rat, Dire - Greater || FQ: Uncommon || 3 CR 3 HD</v>
      </c>
    </row>
    <row r="55" spans="1:14" ht="15" customHeight="1">
      <c r="A55" s="14" t="s">
        <v>1603</v>
      </c>
      <c r="B55" s="1">
        <f t="shared" si="0"/>
        <v>54</v>
      </c>
      <c r="C55" s="27" t="s">
        <v>1602</v>
      </c>
      <c r="D55" s="1" t="s">
        <v>1032</v>
      </c>
      <c r="E55" s="1" t="s">
        <v>1621</v>
      </c>
      <c r="F55" s="1" t="s">
        <v>1031</v>
      </c>
      <c r="G55" s="1" t="s">
        <v>1608</v>
      </c>
      <c r="H55" s="1" t="s">
        <v>62</v>
      </c>
      <c r="I55" s="1" t="s">
        <v>1607</v>
      </c>
      <c r="J55" s="1">
        <v>3</v>
      </c>
      <c r="K55" s="1" t="s">
        <v>1605</v>
      </c>
      <c r="L55" s="1">
        <v>3</v>
      </c>
      <c r="M55" s="1" t="s">
        <v>1606</v>
      </c>
      <c r="N55" s="1" t="str">
        <f>CONCATENATE(A55,B55,C55, D55, E55, F55,G55,H55, I55, J55, K55,L55, M55)</f>
        <v>case 54:sRetTemplate = "direrat_002";  break;  //  Rat, Dire - Greater || FQ: Uncommon || 3 CR 3 HD</v>
      </c>
    </row>
    <row r="56" spans="1:14" ht="15" customHeight="1">
      <c r="A56" s="14" t="s">
        <v>1603</v>
      </c>
      <c r="B56" s="1">
        <f t="shared" si="0"/>
        <v>55</v>
      </c>
      <c r="C56" s="27" t="s">
        <v>1602</v>
      </c>
      <c r="D56" s="1" t="s">
        <v>304</v>
      </c>
      <c r="E56" s="1" t="s">
        <v>1621</v>
      </c>
      <c r="F56" s="1" t="s">
        <v>303</v>
      </c>
      <c r="G56" s="1" t="s">
        <v>1608</v>
      </c>
      <c r="H56" s="1" t="s">
        <v>207</v>
      </c>
      <c r="I56" s="1" t="s">
        <v>1607</v>
      </c>
      <c r="J56" s="1">
        <v>1</v>
      </c>
      <c r="K56" s="1" t="s">
        <v>1605</v>
      </c>
      <c r="L56" s="1">
        <v>1</v>
      </c>
      <c r="M56" s="1" t="s">
        <v>1606</v>
      </c>
      <c r="N56" s="1" t="str">
        <f>CONCATENATE(A56,B56,C56, D56, E56, F56,G56,H56, I56, J56, K56,L56, M56)</f>
        <v>case 55:sRetTemplate = "ds_ratdire001";  break;  //  Rat: Dire || FQ: Common || 1 CR 1 HD</v>
      </c>
    </row>
    <row r="57" spans="1:14" ht="15" customHeight="1">
      <c r="A57" s="14" t="s">
        <v>1603</v>
      </c>
      <c r="B57" s="1">
        <f t="shared" si="0"/>
        <v>56</v>
      </c>
      <c r="C57" s="27" t="s">
        <v>1602</v>
      </c>
      <c r="D57" s="1" t="s">
        <v>304</v>
      </c>
      <c r="E57" s="1" t="s">
        <v>1621</v>
      </c>
      <c r="F57" s="1" t="s">
        <v>303</v>
      </c>
      <c r="G57" s="1" t="s">
        <v>1608</v>
      </c>
      <c r="H57" s="1" t="s">
        <v>207</v>
      </c>
      <c r="I57" s="1" t="s">
        <v>1607</v>
      </c>
      <c r="J57" s="1">
        <v>1</v>
      </c>
      <c r="K57" s="1" t="s">
        <v>1605</v>
      </c>
      <c r="L57" s="1">
        <v>1</v>
      </c>
      <c r="M57" s="1" t="s">
        <v>1606</v>
      </c>
      <c r="N57" s="1" t="str">
        <f>CONCATENATE(A57,B57,C57, D57, E57, F57,G57,H57, I57, J57, K57,L57, M57)</f>
        <v>case 56:sRetTemplate = "ds_ratdire001";  break;  //  Rat: Dire || FQ: Common || 1 CR 1 HD</v>
      </c>
    </row>
    <row r="58" spans="1:14" ht="15" customHeight="1">
      <c r="A58" s="14" t="s">
        <v>1603</v>
      </c>
      <c r="B58" s="1">
        <f t="shared" si="0"/>
        <v>57</v>
      </c>
      <c r="C58" s="27" t="s">
        <v>1602</v>
      </c>
      <c r="D58" s="1" t="s">
        <v>304</v>
      </c>
      <c r="E58" s="1" t="s">
        <v>1621</v>
      </c>
      <c r="F58" s="1" t="s">
        <v>303</v>
      </c>
      <c r="G58" s="1" t="s">
        <v>1608</v>
      </c>
      <c r="H58" s="1" t="s">
        <v>207</v>
      </c>
      <c r="I58" s="1" t="s">
        <v>1607</v>
      </c>
      <c r="J58" s="1">
        <v>1</v>
      </c>
      <c r="K58" s="1" t="s">
        <v>1605</v>
      </c>
      <c r="L58" s="1">
        <v>1</v>
      </c>
      <c r="M58" s="1" t="s">
        <v>1606</v>
      </c>
      <c r="N58" s="1" t="str">
        <f>CONCATENATE(A58,B58,C58, D58, E58, F58,G58,H58, I58, J58, K58,L58, M58)</f>
        <v>case 57:sRetTemplate = "ds_ratdire001";  break;  //  Rat: Dire || FQ: Common || 1 CR 1 HD</v>
      </c>
    </row>
    <row r="59" spans="1:14" ht="15" customHeight="1">
      <c r="A59" s="14" t="s">
        <v>1603</v>
      </c>
      <c r="B59" s="1">
        <f t="shared" si="0"/>
        <v>58</v>
      </c>
      <c r="C59" s="27" t="s">
        <v>1602</v>
      </c>
      <c r="D59" s="1" t="s">
        <v>304</v>
      </c>
      <c r="E59" s="1" t="s">
        <v>1621</v>
      </c>
      <c r="F59" s="1" t="s">
        <v>303</v>
      </c>
      <c r="G59" s="1" t="s">
        <v>1608</v>
      </c>
      <c r="H59" s="1" t="s">
        <v>207</v>
      </c>
      <c r="I59" s="1" t="s">
        <v>1607</v>
      </c>
      <c r="J59" s="1">
        <v>1</v>
      </c>
      <c r="K59" s="1" t="s">
        <v>1605</v>
      </c>
      <c r="L59" s="1">
        <v>1</v>
      </c>
      <c r="M59" s="1" t="s">
        <v>1606</v>
      </c>
      <c r="N59" s="1" t="str">
        <f>CONCATENATE(A59,B59,C59, D59, E59, F59,G59,H59, I59, J59, K59,L59, M59)</f>
        <v>case 58:sRetTemplate = "ds_ratdire001";  break;  //  Rat: Dire || FQ: Common || 1 CR 1 HD</v>
      </c>
    </row>
    <row r="60" spans="1:14" ht="15" customHeight="1">
      <c r="A60" s="14" t="s">
        <v>1603</v>
      </c>
      <c r="B60" s="1">
        <f t="shared" si="0"/>
        <v>59</v>
      </c>
      <c r="C60" s="27" t="s">
        <v>1602</v>
      </c>
      <c r="D60" s="1" t="s">
        <v>304</v>
      </c>
      <c r="E60" s="1" t="s">
        <v>1621</v>
      </c>
      <c r="F60" s="1" t="s">
        <v>303</v>
      </c>
      <c r="G60" s="1" t="s">
        <v>1608</v>
      </c>
      <c r="H60" s="1" t="s">
        <v>207</v>
      </c>
      <c r="I60" s="1" t="s">
        <v>1607</v>
      </c>
      <c r="J60" s="1">
        <v>1</v>
      </c>
      <c r="K60" s="1" t="s">
        <v>1605</v>
      </c>
      <c r="L60" s="1">
        <v>1</v>
      </c>
      <c r="M60" s="1" t="s">
        <v>1606</v>
      </c>
      <c r="N60" s="1" t="str">
        <f>CONCATENATE(A60,B60,C60, D60, E60, F60,G60,H60, I60, J60, K60,L60, M60)</f>
        <v>case 59:sRetTemplate = "ds_ratdire001";  break;  //  Rat: Dire || FQ: Common || 1 CR 1 HD</v>
      </c>
    </row>
    <row r="61" spans="1:14" ht="15" customHeight="1">
      <c r="A61" s="14" t="s">
        <v>1603</v>
      </c>
      <c r="B61" s="1">
        <f t="shared" si="0"/>
        <v>60</v>
      </c>
      <c r="C61" s="27" t="s">
        <v>1602</v>
      </c>
      <c r="D61" s="1" t="s">
        <v>304</v>
      </c>
      <c r="E61" s="1" t="s">
        <v>1621</v>
      </c>
      <c r="F61" s="1" t="s">
        <v>303</v>
      </c>
      <c r="G61" s="1" t="s">
        <v>1608</v>
      </c>
      <c r="H61" s="1" t="s">
        <v>207</v>
      </c>
      <c r="I61" s="1" t="s">
        <v>1607</v>
      </c>
      <c r="J61" s="1">
        <v>1</v>
      </c>
      <c r="K61" s="1" t="s">
        <v>1605</v>
      </c>
      <c r="L61" s="1">
        <v>1</v>
      </c>
      <c r="M61" s="1" t="s">
        <v>1606</v>
      </c>
      <c r="N61" s="1" t="str">
        <f>CONCATENATE(A61,B61,C61, D61, E61, F61,G61,H61, I61, J61, K61,L61, M61)</f>
        <v>case 60:sRetTemplate = "ds_ratdire001";  break;  //  Rat: Dire || FQ: Common || 1 CR 1 HD</v>
      </c>
    </row>
    <row r="62" spans="1:14" ht="15" customHeight="1">
      <c r="A62" s="14" t="s">
        <v>1603</v>
      </c>
      <c r="B62" s="1">
        <f t="shared" si="0"/>
        <v>61</v>
      </c>
      <c r="C62" s="27" t="s">
        <v>1602</v>
      </c>
      <c r="D62" s="1" t="s">
        <v>304</v>
      </c>
      <c r="E62" s="1" t="s">
        <v>1621</v>
      </c>
      <c r="F62" s="1" t="s">
        <v>303</v>
      </c>
      <c r="G62" s="1" t="s">
        <v>1608</v>
      </c>
      <c r="H62" s="1" t="s">
        <v>207</v>
      </c>
      <c r="I62" s="1" t="s">
        <v>1607</v>
      </c>
      <c r="J62" s="1">
        <v>1</v>
      </c>
      <c r="K62" s="1" t="s">
        <v>1605</v>
      </c>
      <c r="L62" s="1">
        <v>1</v>
      </c>
      <c r="M62" s="1" t="s">
        <v>1606</v>
      </c>
      <c r="N62" s="1" t="str">
        <f>CONCATENATE(A62,B62,C62, D62, E62, F62,G62,H62, I62, J62, K62,L62, M62)</f>
        <v>case 61:sRetTemplate = "ds_ratdire001";  break;  //  Rat: Dire || FQ: Common || 1 CR 1 HD</v>
      </c>
    </row>
    <row r="63" spans="1:14" ht="15" customHeight="1">
      <c r="A63" s="14" t="s">
        <v>1603</v>
      </c>
      <c r="B63" s="1">
        <f t="shared" si="0"/>
        <v>62</v>
      </c>
      <c r="C63" s="27" t="s">
        <v>1602</v>
      </c>
      <c r="D63" s="1" t="s">
        <v>304</v>
      </c>
      <c r="E63" s="1" t="s">
        <v>1621</v>
      </c>
      <c r="F63" s="1" t="s">
        <v>303</v>
      </c>
      <c r="G63" s="1" t="s">
        <v>1608</v>
      </c>
      <c r="H63" s="1" t="s">
        <v>207</v>
      </c>
      <c r="I63" s="1" t="s">
        <v>1607</v>
      </c>
      <c r="J63" s="1">
        <v>1</v>
      </c>
      <c r="K63" s="1" t="s">
        <v>1605</v>
      </c>
      <c r="L63" s="1">
        <v>1</v>
      </c>
      <c r="M63" s="1" t="s">
        <v>1606</v>
      </c>
      <c r="N63" s="1" t="str">
        <f>CONCATENATE(A63,B63,C63, D63, E63, F63,G63,H63, I63, J63, K63,L63, M63)</f>
        <v>case 62:sRetTemplate = "ds_ratdire001";  break;  //  Rat: Dire || FQ: Common || 1 CR 1 HD</v>
      </c>
    </row>
    <row r="64" spans="1:14" ht="15" customHeight="1">
      <c r="A64" s="14" t="s">
        <v>1603</v>
      </c>
      <c r="B64" s="1">
        <f t="shared" si="0"/>
        <v>63</v>
      </c>
      <c r="C64" s="27" t="s">
        <v>1602</v>
      </c>
      <c r="D64" s="1" t="s">
        <v>1127</v>
      </c>
      <c r="E64" s="1" t="s">
        <v>1621</v>
      </c>
      <c r="F64" s="1" t="s">
        <v>1126</v>
      </c>
      <c r="G64" s="1" t="s">
        <v>1608</v>
      </c>
      <c r="H64" s="1" t="s">
        <v>62</v>
      </c>
      <c r="I64" s="1" t="s">
        <v>1607</v>
      </c>
      <c r="J64" s="1">
        <v>4</v>
      </c>
      <c r="K64" s="1" t="s">
        <v>1605</v>
      </c>
      <c r="L64" s="1">
        <v>3</v>
      </c>
      <c r="M64" s="1" t="s">
        <v>1606</v>
      </c>
      <c r="N64" s="1" t="str">
        <f>CONCATENATE(A64,B64,C64, D64, E64, F64,G64,H64, I64, J64, K64,L64, M64)</f>
        <v>case 63:sRetTemplate = "ar_scrbeetle_001";  break;  //  Screamer Beetle || FQ: Uncommon || 4 CR 3 HD</v>
      </c>
    </row>
    <row r="65" spans="1:14" ht="15" customHeight="1">
      <c r="A65" s="14" t="s">
        <v>1603</v>
      </c>
      <c r="B65" s="1">
        <f t="shared" si="0"/>
        <v>64</v>
      </c>
      <c r="C65" s="27" t="s">
        <v>1602</v>
      </c>
      <c r="D65" s="1" t="s">
        <v>1127</v>
      </c>
      <c r="E65" s="1" t="s">
        <v>1621</v>
      </c>
      <c r="F65" s="1" t="s">
        <v>1126</v>
      </c>
      <c r="G65" s="1" t="s">
        <v>1608</v>
      </c>
      <c r="H65" s="1" t="s">
        <v>62</v>
      </c>
      <c r="I65" s="1" t="s">
        <v>1607</v>
      </c>
      <c r="J65" s="1">
        <v>4</v>
      </c>
      <c r="K65" s="1" t="s">
        <v>1605</v>
      </c>
      <c r="L65" s="1">
        <v>3</v>
      </c>
      <c r="M65" s="1" t="s">
        <v>1606</v>
      </c>
      <c r="N65" s="1" t="str">
        <f>CONCATENATE(A65,B65,C65, D65, E65, F65,G65,H65, I65, J65, K65,L65, M65)</f>
        <v>case 64:sRetTemplate = "ar_scrbeetle_001";  break;  //  Screamer Beetle || FQ: Uncommon || 4 CR 3 HD</v>
      </c>
    </row>
    <row r="66" spans="1:14" ht="15" customHeight="1">
      <c r="A66" s="14" t="s">
        <v>1603</v>
      </c>
      <c r="B66" s="1">
        <f t="shared" si="0"/>
        <v>65</v>
      </c>
      <c r="C66" s="27" t="s">
        <v>1602</v>
      </c>
      <c r="D66" s="1" t="s">
        <v>1127</v>
      </c>
      <c r="E66" s="1" t="s">
        <v>1621</v>
      </c>
      <c r="F66" s="1" t="s">
        <v>1126</v>
      </c>
      <c r="G66" s="1" t="s">
        <v>1608</v>
      </c>
      <c r="H66" s="1" t="s">
        <v>62</v>
      </c>
      <c r="I66" s="1" t="s">
        <v>1607</v>
      </c>
      <c r="J66" s="1">
        <v>4</v>
      </c>
      <c r="K66" s="1" t="s">
        <v>1605</v>
      </c>
      <c r="L66" s="1">
        <v>3</v>
      </c>
      <c r="M66" s="1" t="s">
        <v>1606</v>
      </c>
      <c r="N66" s="1" t="str">
        <f>CONCATENATE(A66,B66,C66, D66, E66, F66,G66,H66, I66, J66, K66,L66, M66)</f>
        <v>case 65:sRetTemplate = "ar_scrbeetle_001";  break;  //  Screamer Beetle || FQ: Uncommon || 4 CR 3 HD</v>
      </c>
    </row>
    <row r="67" spans="1:14" ht="15" customHeight="1">
      <c r="A67" s="14" t="s">
        <v>1603</v>
      </c>
      <c r="B67" s="1">
        <f t="shared" si="0"/>
        <v>66</v>
      </c>
      <c r="C67" s="27" t="s">
        <v>1602</v>
      </c>
      <c r="D67" s="1" t="s">
        <v>1127</v>
      </c>
      <c r="E67" s="1" t="s">
        <v>1621</v>
      </c>
      <c r="F67" s="1" t="s">
        <v>1126</v>
      </c>
      <c r="G67" s="1" t="s">
        <v>1608</v>
      </c>
      <c r="H67" s="1" t="s">
        <v>62</v>
      </c>
      <c r="I67" s="1" t="s">
        <v>1607</v>
      </c>
      <c r="J67" s="1">
        <v>4</v>
      </c>
      <c r="K67" s="1" t="s">
        <v>1605</v>
      </c>
      <c r="L67" s="1">
        <v>3</v>
      </c>
      <c r="M67" s="1" t="s">
        <v>1606</v>
      </c>
      <c r="N67" s="1" t="str">
        <f>CONCATENATE(A67,B67,C67, D67, E67, F67,G67,H67, I67, J67, K67,L67, M67)</f>
        <v>case 66:sRetTemplate = "ar_scrbeetle_001";  break;  //  Screamer Beetle || FQ: Uncommon || 4 CR 3 HD</v>
      </c>
    </row>
    <row r="68" spans="1:14" ht="15" customHeight="1">
      <c r="A68" s="14" t="s">
        <v>1603</v>
      </c>
      <c r="B68" s="1">
        <f t="shared" ref="B68:B98" si="1">SUM(B67+1)</f>
        <v>67</v>
      </c>
      <c r="C68" s="27" t="s">
        <v>1602</v>
      </c>
      <c r="D68" s="1" t="s">
        <v>96</v>
      </c>
      <c r="E68" s="1" t="s">
        <v>1621</v>
      </c>
      <c r="F68" s="1" t="s">
        <v>95</v>
      </c>
      <c r="G68" s="1" t="s">
        <v>1608</v>
      </c>
      <c r="H68" s="1" t="s">
        <v>73</v>
      </c>
      <c r="I68" s="1" t="s">
        <v>1607</v>
      </c>
      <c r="J68" s="1">
        <v>6</v>
      </c>
      <c r="K68" s="1" t="s">
        <v>1605</v>
      </c>
      <c r="L68" s="1">
        <v>4</v>
      </c>
      <c r="M68" s="1" t="s">
        <v>1606</v>
      </c>
      <c r="N68" s="1" t="str">
        <f>CONCATENATE(A68,B68,C68, D68, E68, F68,G68,H68, I68, J68, K68,L68, M68)</f>
        <v>case 67:sRetTemplate = "shadowmastiff001";  break;  //  Shadow  Mastiff || FQ: Very Rare || 6 CR 4 HD</v>
      </c>
    </row>
    <row r="69" spans="1:14" ht="15" customHeight="1">
      <c r="A69" s="14" t="s">
        <v>1603</v>
      </c>
      <c r="B69" s="1">
        <f t="shared" si="1"/>
        <v>68</v>
      </c>
      <c r="C69" s="27" t="s">
        <v>1602</v>
      </c>
      <c r="D69" s="1" t="s">
        <v>238</v>
      </c>
      <c r="E69" s="1" t="s">
        <v>1621</v>
      </c>
      <c r="F69" s="1" t="s">
        <v>237</v>
      </c>
      <c r="G69" s="1" t="s">
        <v>1608</v>
      </c>
      <c r="H69" s="1" t="s">
        <v>73</v>
      </c>
      <c r="I69" s="1" t="s">
        <v>1607</v>
      </c>
      <c r="J69" s="1">
        <v>0.5</v>
      </c>
      <c r="K69" s="1" t="s">
        <v>1605</v>
      </c>
      <c r="L69" s="1">
        <v>1</v>
      </c>
      <c r="M69" s="1" t="s">
        <v>1606</v>
      </c>
      <c r="N69" s="1" t="str">
        <f>CONCATENATE(A69,B69,C69, D69, E69, F69,G69,H69, I69, J69, K69,L69, M69)</f>
        <v>case 68:sRetTemplate = "ar_shadowasp001";  break;  //  Shadow Asp || FQ: Very Rare || 0.5 CR 1 HD</v>
      </c>
    </row>
    <row r="70" spans="1:14" ht="15" customHeight="1">
      <c r="A70" s="14" t="s">
        <v>1603</v>
      </c>
      <c r="B70" s="1">
        <f t="shared" si="1"/>
        <v>69</v>
      </c>
      <c r="C70" s="27" t="s">
        <v>1602</v>
      </c>
      <c r="D70" s="1" t="s">
        <v>203</v>
      </c>
      <c r="E70" s="1" t="s">
        <v>1621</v>
      </c>
      <c r="F70" s="1" t="s">
        <v>202</v>
      </c>
      <c r="G70" s="1" t="s">
        <v>1608</v>
      </c>
      <c r="H70" s="1" t="s">
        <v>62</v>
      </c>
      <c r="I70" s="1" t="s">
        <v>1607</v>
      </c>
      <c r="J70" s="1">
        <v>4</v>
      </c>
      <c r="K70" s="1" t="s">
        <v>1605</v>
      </c>
      <c r="L70" s="1">
        <v>5</v>
      </c>
      <c r="M70" s="1" t="s">
        <v>1606</v>
      </c>
      <c r="N70" s="1" t="str">
        <f>CONCATENATE(A70,B70,C70, D70, E70, F70,G70,H70, I70, J70, K70,L70, M70)</f>
        <v>case 69:sRetTemplate = "slithertrack001";  break;  //  Slithering Tracker || FQ: Uncommon || 4 CR 5 HD</v>
      </c>
    </row>
    <row r="71" spans="1:14" ht="15" customHeight="1">
      <c r="A71" s="14" t="s">
        <v>1603</v>
      </c>
      <c r="B71" s="1">
        <f t="shared" si="1"/>
        <v>70</v>
      </c>
      <c r="C71" s="27" t="s">
        <v>1602</v>
      </c>
      <c r="D71" s="1" t="s">
        <v>203</v>
      </c>
      <c r="E71" s="1" t="s">
        <v>1621</v>
      </c>
      <c r="F71" s="1" t="s">
        <v>202</v>
      </c>
      <c r="G71" s="1" t="s">
        <v>1608</v>
      </c>
      <c r="H71" s="1" t="s">
        <v>62</v>
      </c>
      <c r="I71" s="1" t="s">
        <v>1607</v>
      </c>
      <c r="J71" s="1">
        <v>4</v>
      </c>
      <c r="K71" s="1" t="s">
        <v>1605</v>
      </c>
      <c r="L71" s="1">
        <v>5</v>
      </c>
      <c r="M71" s="1" t="s">
        <v>1606</v>
      </c>
      <c r="N71" s="1" t="str">
        <f>CONCATENATE(A71,B71,C71, D71, E71, F71,G71,H71, I71, J71, K71,L71, M71)</f>
        <v>case 70:sRetTemplate = "slithertrack001";  break;  //  Slithering Tracker || FQ: Uncommon || 4 CR 5 HD</v>
      </c>
    </row>
    <row r="72" spans="1:14" ht="15" customHeight="1">
      <c r="A72" s="14" t="s">
        <v>1603</v>
      </c>
      <c r="B72" s="1">
        <f t="shared" si="1"/>
        <v>71</v>
      </c>
      <c r="C72" s="27" t="s">
        <v>1602</v>
      </c>
      <c r="D72" s="1" t="s">
        <v>203</v>
      </c>
      <c r="E72" s="1" t="s">
        <v>1621</v>
      </c>
      <c r="F72" s="1" t="s">
        <v>202</v>
      </c>
      <c r="G72" s="1" t="s">
        <v>1608</v>
      </c>
      <c r="H72" s="1" t="s">
        <v>62</v>
      </c>
      <c r="I72" s="1" t="s">
        <v>1607</v>
      </c>
      <c r="J72" s="1">
        <v>4</v>
      </c>
      <c r="K72" s="1" t="s">
        <v>1605</v>
      </c>
      <c r="L72" s="1">
        <v>5</v>
      </c>
      <c r="M72" s="1" t="s">
        <v>1606</v>
      </c>
      <c r="N72" s="1" t="str">
        <f>CONCATENATE(A72,B72,C72, D72, E72, F72,G72,H72, I72, J72, K72,L72, M72)</f>
        <v>case 71:sRetTemplate = "slithertrack001";  break;  //  Slithering Tracker || FQ: Uncommon || 4 CR 5 HD</v>
      </c>
    </row>
    <row r="73" spans="1:14" ht="15" customHeight="1">
      <c r="A73" s="14" t="s">
        <v>1603</v>
      </c>
      <c r="B73" s="1">
        <f t="shared" si="1"/>
        <v>72</v>
      </c>
      <c r="C73" s="27" t="s">
        <v>1602</v>
      </c>
      <c r="D73" s="1" t="s">
        <v>203</v>
      </c>
      <c r="E73" s="1" t="s">
        <v>1621</v>
      </c>
      <c r="F73" s="1" t="s">
        <v>202</v>
      </c>
      <c r="G73" s="1" t="s">
        <v>1608</v>
      </c>
      <c r="H73" s="1" t="s">
        <v>62</v>
      </c>
      <c r="I73" s="1" t="s">
        <v>1607</v>
      </c>
      <c r="J73" s="1">
        <v>4</v>
      </c>
      <c r="K73" s="1" t="s">
        <v>1605</v>
      </c>
      <c r="L73" s="1">
        <v>5</v>
      </c>
      <c r="M73" s="1" t="s">
        <v>1606</v>
      </c>
      <c r="N73" s="1" t="str">
        <f>CONCATENATE(A73,B73,C73, D73, E73, F73,G73,H73, I73, J73, K73,L73, M73)</f>
        <v>case 72:sRetTemplate = "slithertrack001";  break;  //  Slithering Tracker || FQ: Uncommon || 4 CR 5 HD</v>
      </c>
    </row>
    <row r="74" spans="1:14" ht="15" customHeight="1">
      <c r="A74" s="14" t="s">
        <v>1603</v>
      </c>
      <c r="B74" s="1">
        <f t="shared" si="1"/>
        <v>73</v>
      </c>
      <c r="C74" s="27" t="s">
        <v>1602</v>
      </c>
      <c r="D74" s="1" t="s">
        <v>209</v>
      </c>
      <c r="E74" s="1" t="s">
        <v>1621</v>
      </c>
      <c r="F74" s="1" t="s">
        <v>208</v>
      </c>
      <c r="G74" s="1" t="s">
        <v>1608</v>
      </c>
      <c r="H74" s="1" t="s">
        <v>20</v>
      </c>
      <c r="I74" s="1" t="s">
        <v>1607</v>
      </c>
      <c r="J74" s="1">
        <v>4</v>
      </c>
      <c r="K74" s="1" t="s">
        <v>1605</v>
      </c>
      <c r="L74" s="1">
        <v>4</v>
      </c>
      <c r="M74" s="1" t="s">
        <v>1606</v>
      </c>
      <c r="N74" s="1" t="str">
        <f>CONCATENATE(A74,B74,C74, D74, E74, F74,G74,H74, I74, J74, K74,L74, M74)</f>
        <v>case 73:sRetTemplate = "stunjelly001";  break;  //  Stunjelly || FQ: Rare || 4 CR 4 HD</v>
      </c>
    </row>
    <row r="75" spans="1:14" ht="15" customHeight="1">
      <c r="A75" s="14" t="s">
        <v>1603</v>
      </c>
      <c r="B75" s="1">
        <f t="shared" si="1"/>
        <v>74</v>
      </c>
      <c r="C75" s="27" t="s">
        <v>1602</v>
      </c>
      <c r="D75" s="1" t="s">
        <v>209</v>
      </c>
      <c r="E75" s="1" t="s">
        <v>1621</v>
      </c>
      <c r="F75" s="1" t="s">
        <v>208</v>
      </c>
      <c r="G75" s="1" t="s">
        <v>1608</v>
      </c>
      <c r="H75" s="1" t="s">
        <v>20</v>
      </c>
      <c r="I75" s="1" t="s">
        <v>1607</v>
      </c>
      <c r="J75" s="1">
        <v>4</v>
      </c>
      <c r="K75" s="1" t="s">
        <v>1605</v>
      </c>
      <c r="L75" s="1">
        <v>4</v>
      </c>
      <c r="M75" s="1" t="s">
        <v>1606</v>
      </c>
      <c r="N75" s="1" t="str">
        <f>CONCATENATE(A75,B75,C75, D75, E75, F75,G75,H75, I75, J75, K75,L75, M75)</f>
        <v>case 74:sRetTemplate = "stunjelly001";  break;  //  Stunjelly || FQ: Rare || 4 CR 4 HD</v>
      </c>
    </row>
    <row r="76" spans="1:14" ht="15" customHeight="1">
      <c r="A76" s="14" t="s">
        <v>1603</v>
      </c>
      <c r="B76" s="1">
        <f t="shared" si="1"/>
        <v>75</v>
      </c>
      <c r="C76" s="27" t="s">
        <v>1602</v>
      </c>
      <c r="D76" s="1" t="s">
        <v>309</v>
      </c>
      <c r="E76" s="1" t="s">
        <v>1621</v>
      </c>
      <c r="F76" s="1" t="s">
        <v>308</v>
      </c>
      <c r="G76" s="1" t="s">
        <v>1608</v>
      </c>
      <c r="H76" s="1" t="s">
        <v>62</v>
      </c>
      <c r="I76" s="1" t="s">
        <v>1607</v>
      </c>
      <c r="J76" s="1">
        <v>5</v>
      </c>
      <c r="K76" s="1" t="s">
        <v>1605</v>
      </c>
      <c r="L76" s="1">
        <v>5</v>
      </c>
      <c r="M76" s="1" t="s">
        <v>1606</v>
      </c>
      <c r="N76" s="1" t="str">
        <f>CONCATENATE(A76,B76,C76, D76, E76, F76,G76,H76, I76, J76, K76,L76, M76)</f>
        <v>case 75:sRetTemplate = "tarek_001";  break;  //  Tarek || FQ: Uncommon || 5 CR 5 HD</v>
      </c>
    </row>
    <row r="77" spans="1:14" ht="15" customHeight="1">
      <c r="A77" s="14" t="s">
        <v>1603</v>
      </c>
      <c r="B77" s="1">
        <f t="shared" si="1"/>
        <v>76</v>
      </c>
      <c r="C77" s="27" t="s">
        <v>1602</v>
      </c>
      <c r="D77" s="1" t="s">
        <v>309</v>
      </c>
      <c r="E77" s="1" t="s">
        <v>1621</v>
      </c>
      <c r="F77" s="1" t="s">
        <v>308</v>
      </c>
      <c r="G77" s="1" t="s">
        <v>1608</v>
      </c>
      <c r="H77" s="1" t="s">
        <v>62</v>
      </c>
      <c r="I77" s="1" t="s">
        <v>1607</v>
      </c>
      <c r="J77" s="1">
        <v>5</v>
      </c>
      <c r="K77" s="1" t="s">
        <v>1605</v>
      </c>
      <c r="L77" s="1">
        <v>5</v>
      </c>
      <c r="M77" s="1" t="s">
        <v>1606</v>
      </c>
      <c r="N77" s="1" t="str">
        <f>CONCATENATE(A77,B77,C77, D77, E77, F77,G77,H77, I77, J77, K77,L77, M77)</f>
        <v>case 76:sRetTemplate = "tarek_001";  break;  //  Tarek || FQ: Uncommon || 5 CR 5 HD</v>
      </c>
    </row>
    <row r="78" spans="1:14" ht="15" customHeight="1">
      <c r="A78" s="14" t="s">
        <v>1603</v>
      </c>
      <c r="B78" s="1">
        <f t="shared" si="1"/>
        <v>77</v>
      </c>
      <c r="C78" s="27" t="s">
        <v>1602</v>
      </c>
      <c r="D78" s="1" t="s">
        <v>309</v>
      </c>
      <c r="E78" s="1" t="s">
        <v>1621</v>
      </c>
      <c r="F78" s="1" t="s">
        <v>308</v>
      </c>
      <c r="G78" s="1" t="s">
        <v>1608</v>
      </c>
      <c r="H78" s="1" t="s">
        <v>62</v>
      </c>
      <c r="I78" s="1" t="s">
        <v>1607</v>
      </c>
      <c r="J78" s="1">
        <v>5</v>
      </c>
      <c r="K78" s="1" t="s">
        <v>1605</v>
      </c>
      <c r="L78" s="1">
        <v>5</v>
      </c>
      <c r="M78" s="1" t="s">
        <v>1606</v>
      </c>
      <c r="N78" s="1" t="str">
        <f>CONCATENATE(A78,B78,C78, D78, E78, F78,G78,H78, I78, J78, K78,L78, M78)</f>
        <v>case 77:sRetTemplate = "tarek_001";  break;  //  Tarek || FQ: Uncommon || 5 CR 5 HD</v>
      </c>
    </row>
    <row r="79" spans="1:14" ht="15" customHeight="1">
      <c r="A79" s="14" t="s">
        <v>1603</v>
      </c>
      <c r="B79" s="1">
        <f t="shared" si="1"/>
        <v>78</v>
      </c>
      <c r="C79" s="27" t="s">
        <v>1602</v>
      </c>
      <c r="D79" s="1" t="s">
        <v>309</v>
      </c>
      <c r="E79" s="1" t="s">
        <v>1621</v>
      </c>
      <c r="F79" s="1" t="s">
        <v>308</v>
      </c>
      <c r="G79" s="1" t="s">
        <v>1608</v>
      </c>
      <c r="H79" s="1" t="s">
        <v>62</v>
      </c>
      <c r="I79" s="1" t="s">
        <v>1607</v>
      </c>
      <c r="J79" s="1">
        <v>5</v>
      </c>
      <c r="K79" s="1" t="s">
        <v>1605</v>
      </c>
      <c r="L79" s="1">
        <v>5</v>
      </c>
      <c r="M79" s="1" t="s">
        <v>1606</v>
      </c>
      <c r="N79" s="1" t="str">
        <f>CONCATENATE(A79,B79,C79, D79, E79, F79,G79,H79, I79, J79, K79,L79, M79)</f>
        <v>case 78:sRetTemplate = "tarek_001";  break;  //  Tarek || FQ: Uncommon || 5 CR 5 HD</v>
      </c>
    </row>
    <row r="80" spans="1:14" ht="15" customHeight="1">
      <c r="A80" s="14" t="s">
        <v>1603</v>
      </c>
      <c r="B80" s="1">
        <f t="shared" si="1"/>
        <v>79</v>
      </c>
      <c r="C80" s="27" t="s">
        <v>1602</v>
      </c>
      <c r="D80" s="1" t="s">
        <v>301</v>
      </c>
      <c r="E80" s="1" t="s">
        <v>1621</v>
      </c>
      <c r="F80" s="1" t="s">
        <v>300</v>
      </c>
      <c r="G80" s="1" t="s">
        <v>1608</v>
      </c>
      <c r="H80" s="1" t="s">
        <v>20</v>
      </c>
      <c r="I80" s="1" t="s">
        <v>1607</v>
      </c>
      <c r="J80" s="1">
        <v>5</v>
      </c>
      <c r="K80" s="1" t="s">
        <v>1605</v>
      </c>
      <c r="L80" s="1">
        <v>4</v>
      </c>
      <c r="M80" s="1" t="s">
        <v>1606</v>
      </c>
      <c r="N80" s="1" t="str">
        <f>CONCATENATE(A80,B80,C80, D80, E80, F80,G80,H80, I80, J80, K80,L80, M80)</f>
        <v>case 79:sRetTemplate = "tchowb_001";  break;  //  T'Chowb || FQ: Rare || 5 CR 4 HD</v>
      </c>
    </row>
    <row r="81" spans="1:14" ht="15" customHeight="1">
      <c r="A81" s="14" t="s">
        <v>1603</v>
      </c>
      <c r="B81" s="1">
        <f t="shared" si="1"/>
        <v>80</v>
      </c>
      <c r="C81" s="27" t="s">
        <v>1602</v>
      </c>
      <c r="D81" s="1" t="s">
        <v>301</v>
      </c>
      <c r="E81" s="1" t="s">
        <v>1621</v>
      </c>
      <c r="F81" s="1" t="s">
        <v>300</v>
      </c>
      <c r="G81" s="1" t="s">
        <v>1608</v>
      </c>
      <c r="H81" s="1" t="s">
        <v>20</v>
      </c>
      <c r="I81" s="1" t="s">
        <v>1607</v>
      </c>
      <c r="J81" s="1">
        <v>5</v>
      </c>
      <c r="K81" s="1" t="s">
        <v>1605</v>
      </c>
      <c r="L81" s="1">
        <v>4</v>
      </c>
      <c r="M81" s="1" t="s">
        <v>1606</v>
      </c>
      <c r="N81" s="1" t="str">
        <f>CONCATENATE(A81,B81,C81, D81, E81, F81,G81,H81, I81, J81, K81,L81, M81)</f>
        <v>case 80:sRetTemplate = "tchowb_001";  break;  //  T'Chowb || FQ: Rare || 5 CR 4 HD</v>
      </c>
    </row>
    <row r="82" spans="1:14" ht="15" customHeight="1">
      <c r="A82" s="14" t="s">
        <v>1603</v>
      </c>
      <c r="B82" s="1">
        <f t="shared" si="1"/>
        <v>81</v>
      </c>
      <c r="C82" s="27" t="s">
        <v>1602</v>
      </c>
      <c r="D82" s="1" t="s">
        <v>211</v>
      </c>
      <c r="E82" s="1" t="s">
        <v>1621</v>
      </c>
      <c r="F82" s="1" t="s">
        <v>210</v>
      </c>
      <c r="G82" s="1" t="s">
        <v>1608</v>
      </c>
      <c r="H82" s="1" t="s">
        <v>62</v>
      </c>
      <c r="I82" s="1" t="s">
        <v>1607</v>
      </c>
      <c r="J82" s="1">
        <v>2</v>
      </c>
      <c r="K82" s="1" t="s">
        <v>1605</v>
      </c>
      <c r="L82" s="1">
        <v>2</v>
      </c>
      <c r="M82" s="1" t="s">
        <v>1606</v>
      </c>
      <c r="N82" s="1" t="str">
        <f>CONCATENATE(A82,B82,C82, D82, E82, F82,G82,H82, I82, J82, K82,L82, M82)</f>
        <v>case 81:sRetTemplate = "ar_gianttick001";  break;  //  Tick, Giant || FQ: Uncommon || 2 CR 2 HD</v>
      </c>
    </row>
    <row r="83" spans="1:14" ht="15" customHeight="1">
      <c r="A83" s="14" t="s">
        <v>1603</v>
      </c>
      <c r="B83" s="1">
        <f t="shared" si="1"/>
        <v>82</v>
      </c>
      <c r="C83" s="27" t="s">
        <v>1602</v>
      </c>
      <c r="D83" s="1" t="s">
        <v>211</v>
      </c>
      <c r="E83" s="1" t="s">
        <v>1621</v>
      </c>
      <c r="F83" s="1" t="s">
        <v>210</v>
      </c>
      <c r="G83" s="1" t="s">
        <v>1608</v>
      </c>
      <c r="H83" s="1" t="s">
        <v>62</v>
      </c>
      <c r="I83" s="1" t="s">
        <v>1607</v>
      </c>
      <c r="J83" s="1">
        <v>2</v>
      </c>
      <c r="K83" s="1" t="s">
        <v>1605</v>
      </c>
      <c r="L83" s="1">
        <v>2</v>
      </c>
      <c r="M83" s="1" t="s">
        <v>1606</v>
      </c>
      <c r="N83" s="1" t="str">
        <f>CONCATENATE(A83,B83,C83, D83, E83, F83,G83,H83, I83, J83, K83,L83, M83)</f>
        <v>case 82:sRetTemplate = "ar_gianttick001";  break;  //  Tick, Giant || FQ: Uncommon || 2 CR 2 HD</v>
      </c>
    </row>
    <row r="84" spans="1:14" ht="15" customHeight="1">
      <c r="A84" s="14" t="s">
        <v>1603</v>
      </c>
      <c r="B84" s="1">
        <f t="shared" si="1"/>
        <v>83</v>
      </c>
      <c r="C84" s="27" t="s">
        <v>1602</v>
      </c>
      <c r="D84" s="1" t="s">
        <v>211</v>
      </c>
      <c r="E84" s="1" t="s">
        <v>1621</v>
      </c>
      <c r="F84" s="1" t="s">
        <v>210</v>
      </c>
      <c r="G84" s="1" t="s">
        <v>1608</v>
      </c>
      <c r="H84" s="1" t="s">
        <v>62</v>
      </c>
      <c r="I84" s="1" t="s">
        <v>1607</v>
      </c>
      <c r="J84" s="1">
        <v>2</v>
      </c>
      <c r="K84" s="1" t="s">
        <v>1605</v>
      </c>
      <c r="L84" s="1">
        <v>2</v>
      </c>
      <c r="M84" s="1" t="s">
        <v>1606</v>
      </c>
      <c r="N84" s="1" t="str">
        <f>CONCATENATE(A84,B84,C84, D84, E84, F84,G84,H84, I84, J84, K84,L84, M84)</f>
        <v>case 83:sRetTemplate = "ar_gianttick001";  break;  //  Tick, Giant || FQ: Uncommon || 2 CR 2 HD</v>
      </c>
    </row>
    <row r="85" spans="1:14" ht="15" customHeight="1">
      <c r="A85" s="14" t="s">
        <v>1603</v>
      </c>
      <c r="B85" s="1">
        <f t="shared" si="1"/>
        <v>84</v>
      </c>
      <c r="C85" s="27" t="s">
        <v>1602</v>
      </c>
      <c r="D85" s="1" t="s">
        <v>211</v>
      </c>
      <c r="E85" s="1" t="s">
        <v>1621</v>
      </c>
      <c r="F85" s="1" t="s">
        <v>210</v>
      </c>
      <c r="G85" s="1" t="s">
        <v>1608</v>
      </c>
      <c r="H85" s="1" t="s">
        <v>62</v>
      </c>
      <c r="I85" s="1" t="s">
        <v>1607</v>
      </c>
      <c r="J85" s="1">
        <v>2</v>
      </c>
      <c r="K85" s="1" t="s">
        <v>1605</v>
      </c>
      <c r="L85" s="1">
        <v>2</v>
      </c>
      <c r="M85" s="1" t="s">
        <v>1606</v>
      </c>
      <c r="N85" s="1" t="str">
        <f>CONCATENATE(A85,B85,C85, D85, E85, F85,G85,H85, I85, J85, K85,L85, M85)</f>
        <v>case 84:sRetTemplate = "ar_gianttick001";  break;  //  Tick, Giant || FQ: Uncommon || 2 CR 2 HD</v>
      </c>
    </row>
    <row r="86" spans="1:14" ht="15" customHeight="1">
      <c r="A86" s="14" t="s">
        <v>1603</v>
      </c>
      <c r="B86" s="1">
        <f t="shared" si="1"/>
        <v>85</v>
      </c>
      <c r="C86" s="27" t="s">
        <v>1602</v>
      </c>
      <c r="D86" s="1" t="s">
        <v>912</v>
      </c>
      <c r="E86" s="1" t="s">
        <v>1621</v>
      </c>
      <c r="F86" s="1" t="s">
        <v>911</v>
      </c>
      <c r="G86" s="1" t="s">
        <v>1608</v>
      </c>
      <c r="H86" s="1" t="s">
        <v>73</v>
      </c>
      <c r="I86" s="1" t="s">
        <v>1607</v>
      </c>
      <c r="J86" s="1">
        <v>0.5</v>
      </c>
      <c r="K86" s="1" t="s">
        <v>1605</v>
      </c>
      <c r="L86" s="1">
        <v>1</v>
      </c>
      <c r="M86" s="1" t="s">
        <v>1606</v>
      </c>
      <c r="N86" s="1" t="str">
        <f>CONCATENATE(A86,B86,C86, D86, E86, F86,G86,H86, I86, J86, K86,L86, M86)</f>
        <v>case 85:sRetTemplate = "crp_twigblight";  break;  //  Twig Blight || FQ: Very Rare || 0.5 CR 1 HD</v>
      </c>
    </row>
    <row r="87" spans="1:14" ht="15" customHeight="1">
      <c r="A87" s="14" t="s">
        <v>1603</v>
      </c>
      <c r="B87" s="1">
        <f t="shared" si="1"/>
        <v>86</v>
      </c>
      <c r="C87" s="27" t="s">
        <v>1602</v>
      </c>
      <c r="D87" s="1" t="s">
        <v>283</v>
      </c>
      <c r="E87" s="1" t="s">
        <v>1621</v>
      </c>
      <c r="F87" s="1" t="s">
        <v>282</v>
      </c>
      <c r="G87" s="1" t="s">
        <v>1608</v>
      </c>
      <c r="H87" s="1" t="s">
        <v>20</v>
      </c>
      <c r="I87" s="1" t="s">
        <v>1607</v>
      </c>
      <c r="J87" s="1">
        <v>6</v>
      </c>
      <c r="K87" s="1" t="s">
        <v>1605</v>
      </c>
      <c r="L87" s="1">
        <v>5</v>
      </c>
      <c r="M87" s="1" t="s">
        <v>1606</v>
      </c>
      <c r="N87" s="1" t="str">
        <f>CONCATENATE(A87,B87,C87, D87, E87, F87,G87,H87, I87, J87, K87,L87, M87)</f>
        <v>case 86:sRetTemplate = "ar_tyrslime_001";  break;  //  Tyrian Slime || FQ: Rare || 6 CR 5 HD</v>
      </c>
    </row>
    <row r="88" spans="1:14" ht="15" customHeight="1">
      <c r="A88" s="14" t="s">
        <v>1603</v>
      </c>
      <c r="B88" s="1">
        <f t="shared" si="1"/>
        <v>87</v>
      </c>
      <c r="C88" s="27" t="s">
        <v>1602</v>
      </c>
      <c r="D88" s="1" t="s">
        <v>283</v>
      </c>
      <c r="E88" s="1" t="s">
        <v>1621</v>
      </c>
      <c r="F88" s="1" t="s">
        <v>282</v>
      </c>
      <c r="G88" s="1" t="s">
        <v>1608</v>
      </c>
      <c r="H88" s="1" t="s">
        <v>20</v>
      </c>
      <c r="I88" s="1" t="s">
        <v>1607</v>
      </c>
      <c r="J88" s="1">
        <v>6</v>
      </c>
      <c r="K88" s="1" t="s">
        <v>1605</v>
      </c>
      <c r="L88" s="1">
        <v>5</v>
      </c>
      <c r="M88" s="1" t="s">
        <v>1606</v>
      </c>
      <c r="N88" s="1" t="str">
        <f>CONCATENATE(A88,B88,C88, D88, E88, F88,G88,H88, I88, J88, K88,L88, M88)</f>
        <v>case 87:sRetTemplate = "ar_tyrslime_001";  break;  //  Tyrian Slime || FQ: Rare || 6 CR 5 HD</v>
      </c>
    </row>
    <row r="89" spans="1:14" ht="15" customHeight="1">
      <c r="A89" s="14" t="s">
        <v>1603</v>
      </c>
      <c r="B89" s="1">
        <f t="shared" si="1"/>
        <v>88</v>
      </c>
      <c r="C89" s="27" t="s">
        <v>1602</v>
      </c>
      <c r="D89" s="1" t="s">
        <v>215</v>
      </c>
      <c r="E89" s="1" t="s">
        <v>1621</v>
      </c>
      <c r="F89" s="1" t="s">
        <v>214</v>
      </c>
      <c r="G89" s="1" t="s">
        <v>1608</v>
      </c>
      <c r="H89" s="1" t="s">
        <v>20</v>
      </c>
      <c r="I89" s="1" t="s">
        <v>1607</v>
      </c>
      <c r="J89" s="1">
        <v>2</v>
      </c>
      <c r="K89" s="1" t="s">
        <v>1605</v>
      </c>
      <c r="L89" s="1">
        <v>1</v>
      </c>
      <c r="M89" s="1" t="s">
        <v>1606</v>
      </c>
      <c r="N89" s="1" t="str">
        <f>CONCATENATE(A89,B89,C89, D89, E89, F89,G89,H89, I89, J89, K89,L89, M89)</f>
        <v>case 88:sRetTemplate = "vilstrak001";  break;  //  Vilstrak || FQ: Rare || 2 CR 1 HD</v>
      </c>
    </row>
    <row r="90" spans="1:14" ht="15" customHeight="1">
      <c r="A90" s="14" t="s">
        <v>1603</v>
      </c>
      <c r="B90" s="1">
        <f t="shared" si="1"/>
        <v>89</v>
      </c>
      <c r="C90" s="27" t="s">
        <v>1602</v>
      </c>
      <c r="D90" s="1" t="s">
        <v>215</v>
      </c>
      <c r="E90" s="1" t="s">
        <v>1621</v>
      </c>
      <c r="F90" s="1" t="s">
        <v>214</v>
      </c>
      <c r="G90" s="1" t="s">
        <v>1608</v>
      </c>
      <c r="H90" s="1" t="s">
        <v>20</v>
      </c>
      <c r="I90" s="1" t="s">
        <v>1607</v>
      </c>
      <c r="J90" s="1">
        <v>2</v>
      </c>
      <c r="K90" s="1" t="s">
        <v>1605</v>
      </c>
      <c r="L90" s="1">
        <v>1</v>
      </c>
      <c r="M90" s="1" t="s">
        <v>1606</v>
      </c>
      <c r="N90" s="1" t="str">
        <f>CONCATENATE(A90,B90,C90, D90, E90, F90,G90,H90, I90, J90, K90,L90, M90)</f>
        <v>case 89:sRetTemplate = "vilstrak001";  break;  //  Vilstrak || FQ: Rare || 2 CR 1 HD</v>
      </c>
    </row>
    <row r="91" spans="1:14" ht="15" customHeight="1">
      <c r="A91" s="14" t="s">
        <v>1603</v>
      </c>
      <c r="B91" s="1">
        <f t="shared" si="1"/>
        <v>90</v>
      </c>
      <c r="C91" s="27" t="s">
        <v>1602</v>
      </c>
      <c r="D91" s="1" t="s">
        <v>1167</v>
      </c>
      <c r="E91" s="1" t="s">
        <v>1621</v>
      </c>
      <c r="F91" s="1" t="s">
        <v>1166</v>
      </c>
      <c r="G91" s="1" t="s">
        <v>1608</v>
      </c>
      <c r="H91" s="1" t="s">
        <v>62</v>
      </c>
      <c r="I91" s="1" t="s">
        <v>1607</v>
      </c>
      <c r="J91" s="1">
        <v>1</v>
      </c>
      <c r="K91" s="1" t="s">
        <v>1605</v>
      </c>
      <c r="L91" s="1">
        <v>1</v>
      </c>
      <c r="M91" s="1" t="s">
        <v>1606</v>
      </c>
      <c r="N91" s="1" t="str">
        <f>CONCATENATE(A91,B91,C91, D91, E91, F91,G91,H91, I91, J91, K91,L91, M91)</f>
        <v>case 90:sRetTemplate = "wrab001";  break;  //  Wrab || FQ: Uncommon || 1 CR 1 HD</v>
      </c>
    </row>
    <row r="92" spans="1:14" ht="15" customHeight="1">
      <c r="A92" s="14" t="s">
        <v>1603</v>
      </c>
      <c r="B92" s="1">
        <f t="shared" si="1"/>
        <v>91</v>
      </c>
      <c r="C92" s="27" t="s">
        <v>1602</v>
      </c>
      <c r="D92" s="1" t="s">
        <v>1167</v>
      </c>
      <c r="E92" s="1" t="s">
        <v>1621</v>
      </c>
      <c r="F92" s="1" t="s">
        <v>1166</v>
      </c>
      <c r="G92" s="1" t="s">
        <v>1608</v>
      </c>
      <c r="H92" s="1" t="s">
        <v>62</v>
      </c>
      <c r="I92" s="1" t="s">
        <v>1607</v>
      </c>
      <c r="J92" s="1">
        <v>1</v>
      </c>
      <c r="K92" s="1" t="s">
        <v>1605</v>
      </c>
      <c r="L92" s="1">
        <v>1</v>
      </c>
      <c r="M92" s="1" t="s">
        <v>1606</v>
      </c>
      <c r="N92" s="1" t="str">
        <f>CONCATENATE(A92,B92,C92, D92, E92, F92,G92,H92, I92, J92, K92,L92, M92)</f>
        <v>case 91:sRetTemplate = "wrab001";  break;  //  Wrab || FQ: Uncommon || 1 CR 1 HD</v>
      </c>
    </row>
    <row r="93" spans="1:14" ht="15" customHeight="1">
      <c r="A93" s="14" t="s">
        <v>1603</v>
      </c>
      <c r="B93" s="1">
        <f t="shared" si="1"/>
        <v>92</v>
      </c>
      <c r="C93" s="27" t="s">
        <v>1602</v>
      </c>
      <c r="D93" s="1" t="s">
        <v>1167</v>
      </c>
      <c r="E93" s="1" t="s">
        <v>1621</v>
      </c>
      <c r="F93" s="1" t="s">
        <v>1166</v>
      </c>
      <c r="G93" s="1" t="s">
        <v>1608</v>
      </c>
      <c r="H93" s="1" t="s">
        <v>62</v>
      </c>
      <c r="I93" s="1" t="s">
        <v>1607</v>
      </c>
      <c r="J93" s="1">
        <v>1</v>
      </c>
      <c r="K93" s="1" t="s">
        <v>1605</v>
      </c>
      <c r="L93" s="1">
        <v>1</v>
      </c>
      <c r="M93" s="1" t="s">
        <v>1606</v>
      </c>
      <c r="N93" s="1" t="str">
        <f>CONCATENATE(A93,B93,C93, D93, E93, F93,G93,H93, I93, J93, K93,L93, M93)</f>
        <v>case 92:sRetTemplate = "wrab001";  break;  //  Wrab || FQ: Uncommon || 1 CR 1 HD</v>
      </c>
    </row>
    <row r="94" spans="1:14" ht="15" customHeight="1">
      <c r="A94" s="14" t="s">
        <v>1603</v>
      </c>
      <c r="B94" s="1">
        <f t="shared" si="1"/>
        <v>93</v>
      </c>
      <c r="C94" s="27" t="s">
        <v>1602</v>
      </c>
      <c r="D94" s="1" t="s">
        <v>1167</v>
      </c>
      <c r="E94" s="1" t="s">
        <v>1621</v>
      </c>
      <c r="F94" s="1" t="s">
        <v>1166</v>
      </c>
      <c r="G94" s="1" t="s">
        <v>1608</v>
      </c>
      <c r="H94" s="1" t="s">
        <v>62</v>
      </c>
      <c r="I94" s="1" t="s">
        <v>1607</v>
      </c>
      <c r="J94" s="1">
        <v>1</v>
      </c>
      <c r="K94" s="1" t="s">
        <v>1605</v>
      </c>
      <c r="L94" s="1">
        <v>1</v>
      </c>
      <c r="M94" s="1" t="s">
        <v>1606</v>
      </c>
      <c r="N94" s="1" t="str">
        <f>CONCATENATE(A94,B94,C94, D94, E94, F94,G94,H94, I94, J94, K94,L94, M94)</f>
        <v>case 93:sRetTemplate = "wrab001";  break;  //  Wrab || FQ: Uncommon || 1 CR 1 HD</v>
      </c>
    </row>
    <row r="95" spans="1:14" ht="15" customHeight="1">
      <c r="A95" s="14" t="s">
        <v>1603</v>
      </c>
      <c r="B95" s="1">
        <f t="shared" si="1"/>
        <v>94</v>
      </c>
      <c r="C95" s="27" t="s">
        <v>1602</v>
      </c>
      <c r="D95" s="1" t="s">
        <v>1169</v>
      </c>
      <c r="E95" s="1" t="s">
        <v>1621</v>
      </c>
      <c r="F95" s="1" t="s">
        <v>1168</v>
      </c>
      <c r="G95" s="1" t="s">
        <v>1608</v>
      </c>
      <c r="H95" s="1" t="s">
        <v>62</v>
      </c>
      <c r="I95" s="1" t="s">
        <v>1607</v>
      </c>
      <c r="J95" s="1">
        <v>9</v>
      </c>
      <c r="K95" s="1" t="s">
        <v>1605</v>
      </c>
      <c r="L95" s="1">
        <v>3</v>
      </c>
      <c r="M95" s="1" t="s">
        <v>1606</v>
      </c>
      <c r="N95" s="1" t="str">
        <f>CONCATENATE(A95,B95,C95, D95, E95, F95,G95,H95, I95, J95, K95,L95, M95)</f>
        <v>case 94:sRetTemplate = "xerichou001";  break;  //  Xerichou || FQ: Uncommon || 9 CR 3 HD</v>
      </c>
    </row>
    <row r="96" spans="1:14" ht="15" customHeight="1">
      <c r="A96" s="14" t="s">
        <v>1603</v>
      </c>
      <c r="B96" s="1">
        <f t="shared" si="1"/>
        <v>95</v>
      </c>
      <c r="C96" s="27" t="s">
        <v>1602</v>
      </c>
      <c r="D96" s="1" t="s">
        <v>1169</v>
      </c>
      <c r="E96" s="1" t="s">
        <v>1621</v>
      </c>
      <c r="F96" s="1" t="s">
        <v>1168</v>
      </c>
      <c r="G96" s="1" t="s">
        <v>1608</v>
      </c>
      <c r="H96" s="1" t="s">
        <v>62</v>
      </c>
      <c r="I96" s="1" t="s">
        <v>1607</v>
      </c>
      <c r="J96" s="1">
        <v>9</v>
      </c>
      <c r="K96" s="1" t="s">
        <v>1605</v>
      </c>
      <c r="L96" s="1">
        <v>3</v>
      </c>
      <c r="M96" s="1" t="s">
        <v>1606</v>
      </c>
      <c r="N96" s="1" t="str">
        <f>CONCATENATE(A96,B96,C96, D96, E96, F96,G96,H96, I96, J96, K96,L96, M96)</f>
        <v>case 95:sRetTemplate = "xerichou001";  break;  //  Xerichou || FQ: Uncommon || 9 CR 3 HD</v>
      </c>
    </row>
    <row r="97" spans="1:14" ht="15" customHeight="1">
      <c r="A97" s="14" t="s">
        <v>1603</v>
      </c>
      <c r="B97" s="1">
        <f t="shared" si="1"/>
        <v>96</v>
      </c>
      <c r="C97" s="27" t="s">
        <v>1602</v>
      </c>
      <c r="D97" s="1" t="s">
        <v>1169</v>
      </c>
      <c r="E97" s="1" t="s">
        <v>1621</v>
      </c>
      <c r="F97" s="1" t="s">
        <v>1168</v>
      </c>
      <c r="G97" s="1" t="s">
        <v>1608</v>
      </c>
      <c r="H97" s="1" t="s">
        <v>62</v>
      </c>
      <c r="I97" s="1" t="s">
        <v>1607</v>
      </c>
      <c r="J97" s="1">
        <v>9</v>
      </c>
      <c r="K97" s="1" t="s">
        <v>1605</v>
      </c>
      <c r="L97" s="1">
        <v>3</v>
      </c>
      <c r="M97" s="1" t="s">
        <v>1606</v>
      </c>
      <c r="N97" s="1" t="str">
        <f>CONCATENATE(A97,B97,C97, D97, E97, F97,G97,H97, I97, J97, K97,L97, M97)</f>
        <v>case 96:sRetTemplate = "xerichou001";  break;  //  Xerichou || FQ: Uncommon || 9 CR 3 HD</v>
      </c>
    </row>
    <row r="98" spans="1:14" ht="15" customHeight="1">
      <c r="A98" s="14" t="s">
        <v>1603</v>
      </c>
      <c r="B98" s="1">
        <f t="shared" si="1"/>
        <v>97</v>
      </c>
      <c r="C98" s="27" t="s">
        <v>1602</v>
      </c>
      <c r="D98" s="1" t="s">
        <v>1169</v>
      </c>
      <c r="E98" s="1" t="s">
        <v>1621</v>
      </c>
      <c r="F98" s="1" t="s">
        <v>1168</v>
      </c>
      <c r="G98" s="1" t="s">
        <v>1608</v>
      </c>
      <c r="H98" s="1" t="s">
        <v>62</v>
      </c>
      <c r="I98" s="1" t="s">
        <v>1607</v>
      </c>
      <c r="J98" s="1">
        <v>9</v>
      </c>
      <c r="K98" s="1" t="s">
        <v>1605</v>
      </c>
      <c r="L98" s="1">
        <v>3</v>
      </c>
      <c r="M98" s="1" t="s">
        <v>1606</v>
      </c>
      <c r="N98" s="1" t="str">
        <f>CONCATENATE(A98,B98,C98, D98, E98, F98,G98,H98, I98, J98, K98,L98, M98)</f>
        <v>case 97:sRetTemplate = "xerichou001";  break;  //  Xerichou || FQ: Uncommon || 9 CR 3 HD</v>
      </c>
    </row>
    <row r="99" spans="1:14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1:14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1:14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1:14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1:14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1:14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1:14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1:14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1:14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1:14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1:14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1:14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1:14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1:14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"/>
      <c r="E231" s="1"/>
      <c r="F231" s="1"/>
      <c r="G231" s="1"/>
      <c r="H231" s="1"/>
      <c r="I231" s="1"/>
      <c r="J231" s="1"/>
      <c r="K231" s="1"/>
      <c r="L231" s="1"/>
    </row>
    <row r="232" spans="4:12" ht="15" customHeight="1">
      <c r="D232" s="1"/>
      <c r="E232" s="1"/>
      <c r="F232" s="1"/>
      <c r="G232" s="1"/>
      <c r="H232" s="1"/>
      <c r="I232" s="1"/>
      <c r="J232" s="1"/>
      <c r="K232" s="1"/>
      <c r="L232" s="1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  <row r="234" spans="4:12" ht="15" customHeight="1">
      <c r="D234" s="1"/>
      <c r="E234" s="1"/>
      <c r="F234" s="1"/>
      <c r="G234" s="1"/>
      <c r="H234" s="1"/>
      <c r="I234" s="1"/>
      <c r="J234" s="1"/>
      <c r="K234" s="1"/>
      <c r="L234" s="1"/>
    </row>
    <row r="235" spans="4:12" ht="15" customHeight="1">
      <c r="D235" s="1"/>
      <c r="E235" s="1"/>
      <c r="F235" s="1"/>
      <c r="G235" s="1"/>
      <c r="H235" s="1"/>
      <c r="I235" s="1"/>
      <c r="J235" s="1"/>
      <c r="K235" s="1"/>
      <c r="L235" s="1"/>
    </row>
    <row r="236" spans="4:12" ht="15" customHeight="1">
      <c r="D236" s="1"/>
      <c r="E236" s="1"/>
      <c r="F236" s="1"/>
      <c r="G236" s="1"/>
      <c r="H236" s="1"/>
      <c r="I236" s="1"/>
      <c r="J236" s="1"/>
      <c r="K236" s="1"/>
      <c r="L236" s="1"/>
    </row>
    <row r="237" spans="4:12" ht="15" customHeight="1">
      <c r="D237" s="1"/>
      <c r="E237" s="1"/>
      <c r="F237" s="1"/>
      <c r="G237" s="1"/>
      <c r="H237" s="1"/>
      <c r="I237" s="1"/>
      <c r="J237" s="1"/>
      <c r="K237" s="1"/>
      <c r="L237" s="1"/>
    </row>
    <row r="238" spans="4:12" ht="15" customHeight="1">
      <c r="D238" s="1"/>
      <c r="E238" s="1"/>
      <c r="F238" s="1"/>
      <c r="G238" s="1"/>
      <c r="H238" s="1"/>
      <c r="I238" s="1"/>
      <c r="J238" s="1"/>
      <c r="K238" s="1"/>
      <c r="L238" s="1"/>
    </row>
    <row r="239" spans="4:12" ht="15" customHeight="1">
      <c r="D239" s="1"/>
      <c r="E239" s="1"/>
      <c r="F239" s="1"/>
      <c r="G239" s="1"/>
      <c r="H239" s="1"/>
      <c r="I239" s="1"/>
      <c r="J239" s="1"/>
      <c r="K239" s="1"/>
      <c r="L239" s="1"/>
    </row>
    <row r="240" spans="4:12" ht="15" customHeight="1">
      <c r="D240" s="1"/>
      <c r="E240" s="1"/>
      <c r="F240" s="1"/>
      <c r="G240" s="1"/>
      <c r="H240" s="1"/>
      <c r="I240" s="1"/>
      <c r="J240" s="1"/>
      <c r="K240" s="1"/>
      <c r="L240" s="1"/>
    </row>
    <row r="241" spans="4:12" ht="15" customHeight="1">
      <c r="D241" s="1"/>
      <c r="E241" s="1"/>
      <c r="F241" s="1"/>
      <c r="G241" s="1"/>
      <c r="H241" s="1"/>
      <c r="I241" s="1"/>
      <c r="J241" s="1"/>
      <c r="K241" s="1"/>
      <c r="L241" s="1"/>
    </row>
    <row r="242" spans="4:12" ht="15" customHeight="1">
      <c r="D242" s="1"/>
      <c r="E242" s="1"/>
      <c r="F242" s="1"/>
      <c r="G242" s="1"/>
      <c r="H242" s="1"/>
      <c r="I242" s="1"/>
      <c r="J242" s="1"/>
      <c r="K242" s="1"/>
      <c r="L242" s="1"/>
    </row>
    <row r="243" spans="4:12" ht="15" customHeight="1">
      <c r="D243" s="1"/>
      <c r="E243" s="1"/>
      <c r="F243" s="1"/>
      <c r="G243" s="1"/>
      <c r="H243" s="1"/>
      <c r="I243" s="1"/>
      <c r="J243" s="1"/>
      <c r="K243" s="1"/>
      <c r="L243" s="1"/>
    </row>
    <row r="244" spans="4:12" ht="15" customHeight="1">
      <c r="D244" s="1"/>
      <c r="E244" s="1"/>
      <c r="F244" s="1"/>
      <c r="G244" s="1"/>
      <c r="H244" s="1"/>
      <c r="I244" s="1"/>
      <c r="J244" s="1"/>
      <c r="K244" s="1"/>
      <c r="L244" s="1"/>
    </row>
    <row r="245" spans="4:12" ht="15" customHeight="1">
      <c r="D245" s="1"/>
      <c r="E245" s="1"/>
      <c r="F245" s="1"/>
      <c r="G245" s="1"/>
      <c r="H245" s="1"/>
      <c r="I245" s="1"/>
      <c r="J245" s="1"/>
      <c r="K245" s="1"/>
      <c r="L245" s="1"/>
    </row>
    <row r="246" spans="4:12" ht="15" customHeight="1">
      <c r="D246" s="1"/>
      <c r="E246" s="1"/>
      <c r="F246" s="1"/>
      <c r="G246" s="1"/>
      <c r="H246" s="1"/>
      <c r="I246" s="1"/>
      <c r="J246" s="1"/>
      <c r="K246" s="1"/>
      <c r="L246" s="1"/>
    </row>
    <row r="247" spans="4:12" ht="15" customHeight="1" thickBot="1">
      <c r="D247" s="4"/>
      <c r="E247" s="4"/>
      <c r="F247" s="4"/>
      <c r="G247" s="4"/>
      <c r="H247" s="4"/>
      <c r="I247" s="4"/>
      <c r="J247" s="4"/>
      <c r="K247" s="4"/>
      <c r="L247" s="4"/>
    </row>
  </sheetData>
  <sortState ref="A2:N315">
    <sortCondition ref="F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45"/>
  <sheetViews>
    <sheetView workbookViewId="0">
      <selection activeCell="N1" sqref="N1:N2"/>
    </sheetView>
  </sheetViews>
  <sheetFormatPr defaultColWidth="57.7109375" defaultRowHeight="15" customHeight="1"/>
  <cols>
    <col min="1" max="1" width="9.42578125" customWidth="1"/>
    <col min="2" max="2" width="9.28515625" customWidth="1"/>
    <col min="3" max="3" width="18.140625" customWidth="1"/>
    <col min="4" max="4" width="16.5703125" customWidth="1"/>
    <col min="5" max="5" width="10.85546875" customWidth="1"/>
    <col min="6" max="6" width="22" customWidth="1"/>
    <col min="7" max="7" width="6.28515625" customWidth="1"/>
    <col min="8" max="8" width="13.28515625" customWidth="1"/>
    <col min="9" max="9" width="2.5703125" customWidth="1"/>
    <col min="10" max="10" width="6.85546875" customWidth="1"/>
    <col min="11" max="11" width="4.5703125" customWidth="1"/>
    <col min="12" max="12" width="7.140625" customWidth="1"/>
    <col min="13" max="13" width="5" customWidth="1"/>
    <col min="14" max="14" width="111.7109375" customWidth="1"/>
  </cols>
  <sheetData>
    <row r="1" spans="1:14" ht="15" customHeight="1">
      <c r="A1" s="33" t="s">
        <v>1632</v>
      </c>
      <c r="B1" s="34" t="s">
        <v>1615</v>
      </c>
      <c r="C1" s="34" t="s">
        <v>1633</v>
      </c>
      <c r="D1" s="48" t="s">
        <v>1</v>
      </c>
      <c r="E1" s="35" t="s">
        <v>1617</v>
      </c>
      <c r="F1" s="48" t="s">
        <v>0</v>
      </c>
      <c r="G1" s="34" t="s">
        <v>1618</v>
      </c>
      <c r="H1" s="48" t="s">
        <v>5</v>
      </c>
      <c r="I1" s="35" t="s">
        <v>1629</v>
      </c>
      <c r="J1" s="48" t="s">
        <v>7</v>
      </c>
      <c r="K1" s="34" t="s">
        <v>1619</v>
      </c>
      <c r="L1" s="48" t="s">
        <v>1628</v>
      </c>
      <c r="M1" s="34" t="s">
        <v>1620</v>
      </c>
      <c r="N1" s="34" t="s">
        <v>1614</v>
      </c>
    </row>
    <row r="2" spans="1:14" ht="15" customHeight="1">
      <c r="A2" s="14" t="s">
        <v>1603</v>
      </c>
      <c r="B2" s="1">
        <v>1</v>
      </c>
      <c r="C2" s="27" t="s">
        <v>1602</v>
      </c>
      <c r="D2" s="1" t="s">
        <v>1186</v>
      </c>
      <c r="E2" s="1" t="s">
        <v>1621</v>
      </c>
      <c r="F2" s="1" t="s">
        <v>1185</v>
      </c>
      <c r="G2" s="1" t="s">
        <v>1608</v>
      </c>
      <c r="H2" s="1" t="s">
        <v>73</v>
      </c>
      <c r="I2" s="1" t="s">
        <v>1607</v>
      </c>
      <c r="J2" s="1">
        <v>7</v>
      </c>
      <c r="K2" s="1" t="s">
        <v>1605</v>
      </c>
      <c r="L2" s="1">
        <v>5</v>
      </c>
      <c r="M2" s="1" t="s">
        <v>1606</v>
      </c>
      <c r="N2" s="1" t="str">
        <f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1603</v>
      </c>
      <c r="B3" s="1">
        <f>SUM(B2+1)</f>
        <v>2</v>
      </c>
      <c r="C3" s="27" t="s">
        <v>1602</v>
      </c>
      <c r="D3" s="1" t="s">
        <v>1207</v>
      </c>
      <c r="E3" s="1" t="s">
        <v>1621</v>
      </c>
      <c r="F3" s="1" t="s">
        <v>1206</v>
      </c>
      <c r="G3" s="1" t="s">
        <v>1608</v>
      </c>
      <c r="H3" s="1" t="s">
        <v>62</v>
      </c>
      <c r="I3" s="1" t="s">
        <v>1607</v>
      </c>
      <c r="J3" s="1">
        <v>5</v>
      </c>
      <c r="K3" s="1" t="s">
        <v>1605</v>
      </c>
      <c r="L3" s="1">
        <v>4</v>
      </c>
      <c r="M3" s="1" t="s">
        <v>1606</v>
      </c>
      <c r="N3" s="1" t="str">
        <f>CONCATENATE(A3,B3,C3, D3, E3, F3,G3,H3, I3, J3, K3,L3, M3)</f>
        <v>case 2:sRetTemplate = "bonebat001";  break;  //  Bonebat || FQ: Uncommon || 5 CR 4 HD</v>
      </c>
    </row>
    <row r="4" spans="1:14" ht="15" customHeight="1">
      <c r="A4" s="14" t="s">
        <v>1603</v>
      </c>
      <c r="B4" s="1">
        <f t="shared" ref="B4:B45" si="0">SUM(B3+1)</f>
        <v>3</v>
      </c>
      <c r="C4" s="27" t="s">
        <v>1602</v>
      </c>
      <c r="D4" s="1" t="s">
        <v>1207</v>
      </c>
      <c r="E4" s="1" t="s">
        <v>1621</v>
      </c>
      <c r="F4" s="1" t="s">
        <v>1206</v>
      </c>
      <c r="G4" s="1" t="s">
        <v>1608</v>
      </c>
      <c r="H4" s="1" t="s">
        <v>62</v>
      </c>
      <c r="I4" s="1" t="s">
        <v>1607</v>
      </c>
      <c r="J4" s="1">
        <v>5</v>
      </c>
      <c r="K4" s="1" t="s">
        <v>1605</v>
      </c>
      <c r="L4" s="1">
        <v>4</v>
      </c>
      <c r="M4" s="1" t="s">
        <v>1606</v>
      </c>
      <c r="N4" s="1" t="str">
        <f>CONCATENATE(A4,B4,C4, D4, E4, F4,G4,H4, I4, J4, K4,L4, M4)</f>
        <v>case 3:sRetTemplate = "bonebat001";  break;  //  Bonebat || FQ: Uncommon || 5 CR 4 HD</v>
      </c>
    </row>
    <row r="5" spans="1:14" ht="15" customHeight="1">
      <c r="A5" s="14" t="s">
        <v>1603</v>
      </c>
      <c r="B5" s="1">
        <f t="shared" si="0"/>
        <v>4</v>
      </c>
      <c r="C5" s="27" t="s">
        <v>1602</v>
      </c>
      <c r="D5" s="1" t="s">
        <v>1207</v>
      </c>
      <c r="E5" s="1" t="s">
        <v>1621</v>
      </c>
      <c r="F5" s="1" t="s">
        <v>1206</v>
      </c>
      <c r="G5" s="1" t="s">
        <v>1608</v>
      </c>
      <c r="H5" s="1" t="s">
        <v>62</v>
      </c>
      <c r="I5" s="1" t="s">
        <v>1607</v>
      </c>
      <c r="J5" s="1">
        <v>5</v>
      </c>
      <c r="K5" s="1" t="s">
        <v>1605</v>
      </c>
      <c r="L5" s="1">
        <v>4</v>
      </c>
      <c r="M5" s="1" t="s">
        <v>1606</v>
      </c>
      <c r="N5" s="1" t="str">
        <f>CONCATENATE(A5,B5,C5, D5, E5, F5,G5,H5, I5, J5, K5,L5, M5)</f>
        <v>case 4:sRetTemplate = "bonebat001";  break;  //  Bonebat || FQ: Uncommon || 5 CR 4 HD</v>
      </c>
    </row>
    <row r="6" spans="1:14" ht="15" customHeight="1">
      <c r="A6" s="14" t="s">
        <v>1603</v>
      </c>
      <c r="B6" s="1">
        <f t="shared" si="0"/>
        <v>5</v>
      </c>
      <c r="C6" s="27" t="s">
        <v>1602</v>
      </c>
      <c r="D6" s="1" t="s">
        <v>1207</v>
      </c>
      <c r="E6" s="1" t="s">
        <v>1621</v>
      </c>
      <c r="F6" s="1" t="s">
        <v>1206</v>
      </c>
      <c r="G6" s="1" t="s">
        <v>1608</v>
      </c>
      <c r="H6" s="1" t="s">
        <v>62</v>
      </c>
      <c r="I6" s="1" t="s">
        <v>1607</v>
      </c>
      <c r="J6" s="1">
        <v>5</v>
      </c>
      <c r="K6" s="1" t="s">
        <v>1605</v>
      </c>
      <c r="L6" s="1">
        <v>4</v>
      </c>
      <c r="M6" s="1" t="s">
        <v>1606</v>
      </c>
      <c r="N6" s="1" t="str">
        <f>CONCATENATE(A6,B6,C6, D6, E6, F6,G6,H6, I6, J6, K6,L6, M6)</f>
        <v>case 5:sRetTemplate = "bonebat001";  break;  //  Bonebat || FQ: Uncommon || 5 CR 4 HD</v>
      </c>
    </row>
    <row r="7" spans="1:14" ht="15" customHeight="1">
      <c r="A7" s="14" t="s">
        <v>1603</v>
      </c>
      <c r="B7" s="1">
        <f t="shared" si="0"/>
        <v>6</v>
      </c>
      <c r="C7" s="27" t="s">
        <v>1602</v>
      </c>
      <c r="D7" s="1" t="s">
        <v>124</v>
      </c>
      <c r="E7" s="1" t="s">
        <v>1621</v>
      </c>
      <c r="F7" s="1" t="s">
        <v>123</v>
      </c>
      <c r="G7" s="1" t="s">
        <v>1608</v>
      </c>
      <c r="H7" s="1" t="s">
        <v>73</v>
      </c>
      <c r="I7" s="1" t="s">
        <v>1607</v>
      </c>
      <c r="J7" s="1">
        <v>5</v>
      </c>
      <c r="K7" s="1" t="s">
        <v>1605</v>
      </c>
      <c r="L7" s="1">
        <v>3</v>
      </c>
      <c r="M7" s="1" t="s">
        <v>1606</v>
      </c>
      <c r="N7" s="1" t="str">
        <f>CONCATENATE(A7,B7,C7, D7, E7, F7,G7,H7, I7, J7, K7,L7, M7)</f>
        <v>case 6:sRetTemplate = "deathlock001";  break;  //  Deathlock || FQ: Very Rare || 5 CR 3 HD</v>
      </c>
    </row>
    <row r="8" spans="1:14" ht="15" customHeight="1">
      <c r="A8" s="14" t="s">
        <v>1603</v>
      </c>
      <c r="B8" s="1">
        <f t="shared" si="0"/>
        <v>7</v>
      </c>
      <c r="C8" s="27" t="s">
        <v>1602</v>
      </c>
      <c r="D8" s="1" t="s">
        <v>1188</v>
      </c>
      <c r="E8" s="1" t="s">
        <v>1621</v>
      </c>
      <c r="F8" s="1" t="s">
        <v>1187</v>
      </c>
      <c r="G8" s="1" t="s">
        <v>1608</v>
      </c>
      <c r="H8" s="1" t="s">
        <v>20</v>
      </c>
      <c r="I8" s="1" t="s">
        <v>1607</v>
      </c>
      <c r="J8" s="1">
        <v>5</v>
      </c>
      <c r="K8" s="1" t="s">
        <v>1605</v>
      </c>
      <c r="L8" s="1">
        <v>4</v>
      </c>
      <c r="M8" s="1" t="s">
        <v>1606</v>
      </c>
      <c r="N8" s="1" t="str">
        <f>CONCATENATE(A8,B8,C8, D8, E8, F8,G8,H8, I8, J8, K8,L8, M8)</f>
        <v>case 7:sRetTemplate = "ghast001";  break;  //  Ghast || FQ: Rare || 5 CR 4 HD</v>
      </c>
    </row>
    <row r="9" spans="1:14" ht="15" customHeight="1">
      <c r="A9" s="14" t="s">
        <v>1603</v>
      </c>
      <c r="B9" s="1">
        <f t="shared" si="0"/>
        <v>8</v>
      </c>
      <c r="C9" s="27" t="s">
        <v>1602</v>
      </c>
      <c r="D9" s="1" t="s">
        <v>1188</v>
      </c>
      <c r="E9" s="1" t="s">
        <v>1621</v>
      </c>
      <c r="F9" s="1" t="s">
        <v>1187</v>
      </c>
      <c r="G9" s="1" t="s">
        <v>1608</v>
      </c>
      <c r="H9" s="1" t="s">
        <v>20</v>
      </c>
      <c r="I9" s="1" t="s">
        <v>1607</v>
      </c>
      <c r="J9" s="1">
        <v>5</v>
      </c>
      <c r="K9" s="1" t="s">
        <v>1605</v>
      </c>
      <c r="L9" s="1">
        <v>4</v>
      </c>
      <c r="M9" s="1" t="s">
        <v>1606</v>
      </c>
      <c r="N9" s="1" t="str">
        <f>CONCATENATE(A9,B9,C9, D9, E9, F9,G9,H9, I9, J9, K9,L9, M9)</f>
        <v>case 8:sRetTemplate = "ghast001";  break;  //  Ghast || FQ: Rare || 5 CR 4 HD</v>
      </c>
    </row>
    <row r="10" spans="1:14" ht="15" customHeight="1">
      <c r="A10" s="14" t="s">
        <v>1603</v>
      </c>
      <c r="B10" s="1">
        <f t="shared" si="0"/>
        <v>9</v>
      </c>
      <c r="C10" s="27" t="s">
        <v>1602</v>
      </c>
      <c r="D10" s="1" t="s">
        <v>1192</v>
      </c>
      <c r="E10" s="1" t="s">
        <v>1621</v>
      </c>
      <c r="F10" s="1" t="s">
        <v>1191</v>
      </c>
      <c r="G10" s="1" t="s">
        <v>1608</v>
      </c>
      <c r="H10" s="1" t="s">
        <v>62</v>
      </c>
      <c r="I10" s="1" t="s">
        <v>1607</v>
      </c>
      <c r="J10" s="1">
        <v>3</v>
      </c>
      <c r="K10" s="1" t="s">
        <v>1605</v>
      </c>
      <c r="L10" s="1">
        <v>2</v>
      </c>
      <c r="M10" s="1" t="s">
        <v>1606</v>
      </c>
      <c r="N10" s="1" t="str">
        <f>CONCATENATE(A10,B10,C10, D10, E10, F10,G10,H10, I10, J10, K10,L10, M10)</f>
        <v>case 9:sRetTemplate = "ghoul001";  break;  //  Ghoul || FQ: Uncommon || 3 CR 2 HD</v>
      </c>
    </row>
    <row r="11" spans="1:14" ht="15" customHeight="1">
      <c r="A11" s="14" t="s">
        <v>1603</v>
      </c>
      <c r="B11" s="1">
        <f t="shared" si="0"/>
        <v>10</v>
      </c>
      <c r="C11" s="27" t="s">
        <v>1602</v>
      </c>
      <c r="D11" s="1" t="s">
        <v>1192</v>
      </c>
      <c r="E11" s="1" t="s">
        <v>1621</v>
      </c>
      <c r="F11" s="1" t="s">
        <v>1191</v>
      </c>
      <c r="G11" s="1" t="s">
        <v>1608</v>
      </c>
      <c r="H11" s="1" t="s">
        <v>62</v>
      </c>
      <c r="I11" s="1" t="s">
        <v>1607</v>
      </c>
      <c r="J11" s="1">
        <v>3</v>
      </c>
      <c r="K11" s="1" t="s">
        <v>1605</v>
      </c>
      <c r="L11" s="1">
        <v>2</v>
      </c>
      <c r="M11" s="1" t="s">
        <v>1606</v>
      </c>
      <c r="N11" s="1" t="str">
        <f>CONCATENATE(A11,B11,C11, D11, E11, F11,G11,H11, I11, J11, K11,L11, M11)</f>
        <v>case 10:sRetTemplate = "ghoul001";  break;  //  Ghoul || FQ: Uncommon || 3 CR 2 HD</v>
      </c>
    </row>
    <row r="12" spans="1:14" ht="15" customHeight="1">
      <c r="A12" s="14" t="s">
        <v>1603</v>
      </c>
      <c r="B12" s="1">
        <f t="shared" si="0"/>
        <v>11</v>
      </c>
      <c r="C12" s="27" t="s">
        <v>1602</v>
      </c>
      <c r="D12" s="1" t="s">
        <v>1192</v>
      </c>
      <c r="E12" s="1" t="s">
        <v>1621</v>
      </c>
      <c r="F12" s="1" t="s">
        <v>1191</v>
      </c>
      <c r="G12" s="1" t="s">
        <v>1608</v>
      </c>
      <c r="H12" s="1" t="s">
        <v>62</v>
      </c>
      <c r="I12" s="1" t="s">
        <v>1607</v>
      </c>
      <c r="J12" s="1">
        <v>3</v>
      </c>
      <c r="K12" s="1" t="s">
        <v>1605</v>
      </c>
      <c r="L12" s="1">
        <v>2</v>
      </c>
      <c r="M12" s="1" t="s">
        <v>1606</v>
      </c>
      <c r="N12" s="1" t="str">
        <f>CONCATENATE(A12,B12,C12, D12, E12, F12,G12,H12, I12, J12, K12,L12, M12)</f>
        <v>case 11:sRetTemplate = "ghoul001";  break;  //  Ghoul || FQ: Uncommon || 3 CR 2 HD</v>
      </c>
    </row>
    <row r="13" spans="1:14" ht="15" customHeight="1">
      <c r="A13" s="14" t="s">
        <v>1603</v>
      </c>
      <c r="B13" s="1">
        <f t="shared" si="0"/>
        <v>12</v>
      </c>
      <c r="C13" s="27" t="s">
        <v>1602</v>
      </c>
      <c r="D13" s="1" t="s">
        <v>1192</v>
      </c>
      <c r="E13" s="1" t="s">
        <v>1621</v>
      </c>
      <c r="F13" s="1" t="s">
        <v>1191</v>
      </c>
      <c r="G13" s="1" t="s">
        <v>1608</v>
      </c>
      <c r="H13" s="1" t="s">
        <v>62</v>
      </c>
      <c r="I13" s="1" t="s">
        <v>1607</v>
      </c>
      <c r="J13" s="1">
        <v>3</v>
      </c>
      <c r="K13" s="1" t="s">
        <v>1605</v>
      </c>
      <c r="L13" s="1">
        <v>2</v>
      </c>
      <c r="M13" s="1" t="s">
        <v>1606</v>
      </c>
      <c r="N13" s="1" t="str">
        <f>CONCATENATE(A13,B13,C13, D13, E13, F13,G13,H13, I13, J13, K13,L13, M13)</f>
        <v>case 12:sRetTemplate = "ghoul001";  break;  //  Ghoul || FQ: Uncommon || 3 CR 2 HD</v>
      </c>
    </row>
    <row r="14" spans="1:14" ht="15" customHeight="1">
      <c r="A14" s="14" t="s">
        <v>1603</v>
      </c>
      <c r="B14" s="1">
        <f t="shared" si="0"/>
        <v>13</v>
      </c>
      <c r="C14" s="27" t="s">
        <v>1602</v>
      </c>
      <c r="D14" s="1" t="s">
        <v>1223</v>
      </c>
      <c r="E14" s="1" t="s">
        <v>1621</v>
      </c>
      <c r="F14" s="1" t="s">
        <v>1222</v>
      </c>
      <c r="G14" s="1" t="s">
        <v>1608</v>
      </c>
      <c r="H14" s="1" t="s">
        <v>20</v>
      </c>
      <c r="I14" s="1" t="s">
        <v>1607</v>
      </c>
      <c r="J14" s="1">
        <v>5</v>
      </c>
      <c r="K14" s="1" t="s">
        <v>1605</v>
      </c>
      <c r="L14" s="1">
        <v>4</v>
      </c>
      <c r="M14" s="1" t="s">
        <v>1606</v>
      </c>
      <c r="N14" s="1" t="str">
        <f>CONCATENATE(A14,B14,C14, D14, E14, F14,G14,H14, I14, J14, K14,L14, M14)</f>
        <v>case 13:sRetTemplate = "ioramh001";  break;  //  Ioramh || FQ: Rare || 5 CR 4 HD</v>
      </c>
    </row>
    <row r="15" spans="1:14" ht="15" customHeight="1">
      <c r="A15" s="14" t="s">
        <v>1603</v>
      </c>
      <c r="B15" s="1">
        <f t="shared" si="0"/>
        <v>14</v>
      </c>
      <c r="C15" s="27" t="s">
        <v>1602</v>
      </c>
      <c r="D15" s="1" t="s">
        <v>1223</v>
      </c>
      <c r="E15" s="1" t="s">
        <v>1621</v>
      </c>
      <c r="F15" s="1" t="s">
        <v>1222</v>
      </c>
      <c r="G15" s="1" t="s">
        <v>1608</v>
      </c>
      <c r="H15" s="1" t="s">
        <v>20</v>
      </c>
      <c r="I15" s="1" t="s">
        <v>1607</v>
      </c>
      <c r="J15" s="1">
        <v>5</v>
      </c>
      <c r="K15" s="1" t="s">
        <v>1605</v>
      </c>
      <c r="L15" s="1">
        <v>4</v>
      </c>
      <c r="M15" s="1" t="s">
        <v>1606</v>
      </c>
      <c r="N15" s="1" t="str">
        <f>CONCATENATE(A15,B15,C15, D15, E15, F15,G15,H15, I15, J15, K15,L15, M15)</f>
        <v>case 14:sRetTemplate = "ioramh001";  break;  //  Ioramh || FQ: Rare || 5 CR 4 HD</v>
      </c>
    </row>
    <row r="16" spans="1:14" ht="15" customHeight="1">
      <c r="A16" s="14" t="s">
        <v>1603</v>
      </c>
      <c r="B16" s="1">
        <f t="shared" si="0"/>
        <v>15</v>
      </c>
      <c r="C16" s="27" t="s">
        <v>1602</v>
      </c>
      <c r="D16" s="1" t="s">
        <v>101</v>
      </c>
      <c r="E16" s="1" t="s">
        <v>1621</v>
      </c>
      <c r="F16" s="1" t="s">
        <v>1262</v>
      </c>
      <c r="G16" s="1" t="s">
        <v>1608</v>
      </c>
      <c r="H16" s="1" t="s">
        <v>62</v>
      </c>
      <c r="I16" s="1" t="s">
        <v>1607</v>
      </c>
      <c r="J16" s="1">
        <v>4</v>
      </c>
      <c r="K16" s="1" t="s">
        <v>1605</v>
      </c>
      <c r="L16" s="1">
        <v>3</v>
      </c>
      <c r="M16" s="1" t="s">
        <v>1606</v>
      </c>
      <c r="N16" s="1" t="str">
        <f>CONCATENATE(A16,B16,C16, D16, E16, F16,G16,H16, I16, J16, K16,L16, M16)</f>
        <v>case 15:sRetTemplate = "shadow001";  break;  //  Shadow [AR] || FQ: Uncommon || 4 CR 3 HD</v>
      </c>
    </row>
    <row r="17" spans="1:14" ht="15" customHeight="1">
      <c r="A17" s="14" t="s">
        <v>1603</v>
      </c>
      <c r="B17" s="1">
        <f t="shared" si="0"/>
        <v>16</v>
      </c>
      <c r="C17" s="27" t="s">
        <v>1602</v>
      </c>
      <c r="D17" s="1" t="s">
        <v>101</v>
      </c>
      <c r="E17" s="1" t="s">
        <v>1621</v>
      </c>
      <c r="F17" s="1" t="s">
        <v>1262</v>
      </c>
      <c r="G17" s="1" t="s">
        <v>1608</v>
      </c>
      <c r="H17" s="1" t="s">
        <v>62</v>
      </c>
      <c r="I17" s="1" t="s">
        <v>1607</v>
      </c>
      <c r="J17" s="1">
        <v>4</v>
      </c>
      <c r="K17" s="1" t="s">
        <v>1605</v>
      </c>
      <c r="L17" s="1">
        <v>3</v>
      </c>
      <c r="M17" s="1" t="s">
        <v>1606</v>
      </c>
      <c r="N17" s="1" t="str">
        <f>CONCATENATE(A17,B17,C17, D17, E17, F17,G17,H17, I17, J17, K17,L17, M17)</f>
        <v>case 16:sRetTemplate = "shadow001";  break;  //  Shadow [AR] || FQ: Uncommon || 4 CR 3 HD</v>
      </c>
    </row>
    <row r="18" spans="1:14" ht="15" customHeight="1">
      <c r="A18" s="14" t="s">
        <v>1603</v>
      </c>
      <c r="B18" s="1">
        <f t="shared" si="0"/>
        <v>17</v>
      </c>
      <c r="C18" s="27" t="s">
        <v>1602</v>
      </c>
      <c r="D18" s="1" t="s">
        <v>101</v>
      </c>
      <c r="E18" s="1" t="s">
        <v>1621</v>
      </c>
      <c r="F18" s="1" t="s">
        <v>1262</v>
      </c>
      <c r="G18" s="1" t="s">
        <v>1608</v>
      </c>
      <c r="H18" s="1" t="s">
        <v>62</v>
      </c>
      <c r="I18" s="1" t="s">
        <v>1607</v>
      </c>
      <c r="J18" s="1">
        <v>4</v>
      </c>
      <c r="K18" s="1" t="s">
        <v>1605</v>
      </c>
      <c r="L18" s="1">
        <v>3</v>
      </c>
      <c r="M18" s="1" t="s">
        <v>1606</v>
      </c>
      <c r="N18" s="1" t="str">
        <f>CONCATENATE(A18,B18,C18, D18, E18, F18,G18,H18, I18, J18, K18,L18, M18)</f>
        <v>case 17:sRetTemplate = "shadow001";  break;  //  Shadow [AR] || FQ: Uncommon || 4 CR 3 HD</v>
      </c>
    </row>
    <row r="19" spans="1:14" ht="15" customHeight="1">
      <c r="A19" s="14" t="s">
        <v>1603</v>
      </c>
      <c r="B19" s="1">
        <f t="shared" si="0"/>
        <v>18</v>
      </c>
      <c r="C19" s="27" t="s">
        <v>1602</v>
      </c>
      <c r="D19" s="1" t="s">
        <v>101</v>
      </c>
      <c r="E19" s="1" t="s">
        <v>1621</v>
      </c>
      <c r="F19" s="1" t="s">
        <v>1262</v>
      </c>
      <c r="G19" s="1" t="s">
        <v>1608</v>
      </c>
      <c r="H19" s="1" t="s">
        <v>62</v>
      </c>
      <c r="I19" s="1" t="s">
        <v>1607</v>
      </c>
      <c r="J19" s="1">
        <v>4</v>
      </c>
      <c r="K19" s="1" t="s">
        <v>1605</v>
      </c>
      <c r="L19" s="1">
        <v>3</v>
      </c>
      <c r="M19" s="1" t="s">
        <v>1606</v>
      </c>
      <c r="N19" s="1" t="str">
        <f>CONCATENATE(A19,B19,C19, D19, E19, F19,G19,H19, I19, J19, K19,L19, M19)</f>
        <v>case 18:sRetTemplate = "shadow001";  break;  //  Shadow [AR] || FQ: Uncommon || 4 CR 3 HD</v>
      </c>
    </row>
    <row r="20" spans="1:14" ht="15" customHeight="1">
      <c r="A20" s="14" t="s">
        <v>1603</v>
      </c>
      <c r="B20" s="1">
        <f t="shared" si="0"/>
        <v>19</v>
      </c>
      <c r="C20" s="27" t="s">
        <v>1602</v>
      </c>
      <c r="D20" s="1" t="s">
        <v>196</v>
      </c>
      <c r="E20" s="1" t="s">
        <v>1621</v>
      </c>
      <c r="F20" s="1" t="s">
        <v>195</v>
      </c>
      <c r="G20" s="1" t="s">
        <v>1608</v>
      </c>
      <c r="H20" s="1" t="s">
        <v>20</v>
      </c>
      <c r="I20" s="1" t="s">
        <v>1607</v>
      </c>
      <c r="J20" s="1">
        <v>3</v>
      </c>
      <c r="K20" s="1" t="s">
        <v>1605</v>
      </c>
      <c r="L20" s="1">
        <v>1</v>
      </c>
      <c r="M20" s="1" t="s">
        <v>1606</v>
      </c>
      <c r="N20" s="1" t="str">
        <f>CONCATENATE(A20,B20,C20, D20, E20, F20,G20,H20, I20, J20, K20,L20, M20)</f>
        <v>case 19:sRetTemplate = "ar_shadowrat001";  break;  //  Shadow Rat, Common || FQ: Rare || 3 CR 1 HD</v>
      </c>
    </row>
    <row r="21" spans="1:14" ht="15" customHeight="1">
      <c r="A21" s="14" t="s">
        <v>1603</v>
      </c>
      <c r="B21" s="1">
        <f t="shared" si="0"/>
        <v>20</v>
      </c>
      <c r="C21" s="27" t="s">
        <v>1602</v>
      </c>
      <c r="D21" s="1" t="s">
        <v>196</v>
      </c>
      <c r="E21" s="1" t="s">
        <v>1621</v>
      </c>
      <c r="F21" s="1" t="s">
        <v>195</v>
      </c>
      <c r="G21" s="1" t="s">
        <v>1608</v>
      </c>
      <c r="H21" s="1" t="s">
        <v>20</v>
      </c>
      <c r="I21" s="1" t="s">
        <v>1607</v>
      </c>
      <c r="J21" s="1">
        <v>3</v>
      </c>
      <c r="K21" s="1" t="s">
        <v>1605</v>
      </c>
      <c r="L21" s="1">
        <v>1</v>
      </c>
      <c r="M21" s="1" t="s">
        <v>1606</v>
      </c>
      <c r="N21" s="1" t="str">
        <f>CONCATENATE(A21,B21,C21, D21, E21, F21,G21,H21, I21, J21, K21,L21, M21)</f>
        <v>case 20:sRetTemplate = "ar_shadowrat001";  break;  //  Shadow Rat, Common || FQ: Rare || 3 CR 1 HD</v>
      </c>
    </row>
    <row r="22" spans="1:14" ht="15" customHeight="1">
      <c r="A22" s="14" t="s">
        <v>1603</v>
      </c>
      <c r="B22" s="1">
        <f t="shared" si="0"/>
        <v>21</v>
      </c>
      <c r="C22" s="27" t="s">
        <v>1602</v>
      </c>
      <c r="D22" s="1" t="s">
        <v>200</v>
      </c>
      <c r="E22" s="1" t="s">
        <v>1621</v>
      </c>
      <c r="F22" s="1" t="s">
        <v>199</v>
      </c>
      <c r="G22" s="1" t="s">
        <v>1608</v>
      </c>
      <c r="H22" s="1" t="s">
        <v>73</v>
      </c>
      <c r="I22" s="1" t="s">
        <v>1607</v>
      </c>
      <c r="J22" s="1">
        <v>3</v>
      </c>
      <c r="K22" s="1" t="s">
        <v>1605</v>
      </c>
      <c r="L22" s="1">
        <v>1</v>
      </c>
      <c r="M22" s="1" t="s">
        <v>1606</v>
      </c>
      <c r="N22" s="1" t="str">
        <f>CONCATENATE(A22,B22,C22, D22, E22, F22,G22,H22, I22, J22, K22,L22, M22)</f>
        <v>case 21:sRetTemplate = "ar_shadowrat002";  break;  //  Shadow Rat, Dire || FQ: Very Rare || 3 CR 1 HD</v>
      </c>
    </row>
    <row r="23" spans="1:14" ht="15" customHeight="1">
      <c r="A23" s="14" t="s">
        <v>1603</v>
      </c>
      <c r="B23" s="1">
        <f t="shared" si="0"/>
        <v>22</v>
      </c>
      <c r="C23" s="27" t="s">
        <v>1602</v>
      </c>
      <c r="D23" s="1" t="s">
        <v>107</v>
      </c>
      <c r="E23" s="1" t="s">
        <v>1621</v>
      </c>
      <c r="F23" s="1" t="s">
        <v>106</v>
      </c>
      <c r="G23" s="1" t="s">
        <v>1608</v>
      </c>
      <c r="H23" s="1" t="s">
        <v>62</v>
      </c>
      <c r="I23" s="1" t="s">
        <v>1607</v>
      </c>
      <c r="J23" s="1">
        <v>3</v>
      </c>
      <c r="K23" s="1" t="s">
        <v>1605</v>
      </c>
      <c r="L23" s="1">
        <v>1</v>
      </c>
      <c r="M23" s="1" t="s">
        <v>1606</v>
      </c>
      <c r="N23" s="1" t="str">
        <f>CONCATENATE(A23,B23,C23, D23, E23, F23,G23,H23, I23, J23, K23,L23, M23)</f>
        <v>case 22:sRetTemplate = "shadow003";  break;  //  Shadow, Lesser || FQ: Uncommon || 3 CR 1 HD</v>
      </c>
    </row>
    <row r="24" spans="1:14" ht="15" customHeight="1">
      <c r="A24" s="14" t="s">
        <v>1603</v>
      </c>
      <c r="B24" s="1">
        <f t="shared" si="0"/>
        <v>23</v>
      </c>
      <c r="C24" s="27" t="s">
        <v>1602</v>
      </c>
      <c r="D24" s="1" t="s">
        <v>107</v>
      </c>
      <c r="E24" s="1" t="s">
        <v>1621</v>
      </c>
      <c r="F24" s="1" t="s">
        <v>106</v>
      </c>
      <c r="G24" s="1" t="s">
        <v>1608</v>
      </c>
      <c r="H24" s="1" t="s">
        <v>62</v>
      </c>
      <c r="I24" s="1" t="s">
        <v>1607</v>
      </c>
      <c r="J24" s="1">
        <v>3</v>
      </c>
      <c r="K24" s="1" t="s">
        <v>1605</v>
      </c>
      <c r="L24" s="1">
        <v>1</v>
      </c>
      <c r="M24" s="1" t="s">
        <v>1606</v>
      </c>
      <c r="N24" s="1" t="str">
        <f>CONCATENATE(A24,B24,C24, D24, E24, F24,G24,H24, I24, J24, K24,L24, M24)</f>
        <v>case 23:sRetTemplate = "shadow003";  break;  //  Shadow, Lesser || FQ: Uncommon || 3 CR 1 HD</v>
      </c>
    </row>
    <row r="25" spans="1:14" ht="15" customHeight="1">
      <c r="A25" s="14" t="s">
        <v>1603</v>
      </c>
      <c r="B25" s="1">
        <f t="shared" si="0"/>
        <v>24</v>
      </c>
      <c r="C25" s="27" t="s">
        <v>1602</v>
      </c>
      <c r="D25" s="1" t="s">
        <v>107</v>
      </c>
      <c r="E25" s="1" t="s">
        <v>1621</v>
      </c>
      <c r="F25" s="1" t="s">
        <v>106</v>
      </c>
      <c r="G25" s="1" t="s">
        <v>1608</v>
      </c>
      <c r="H25" s="1" t="s">
        <v>62</v>
      </c>
      <c r="I25" s="1" t="s">
        <v>1607</v>
      </c>
      <c r="J25" s="1">
        <v>3</v>
      </c>
      <c r="K25" s="1" t="s">
        <v>1605</v>
      </c>
      <c r="L25" s="1">
        <v>1</v>
      </c>
      <c r="M25" s="1" t="s">
        <v>1606</v>
      </c>
      <c r="N25" s="1" t="str">
        <f>CONCATENATE(A25,B25,C25, D25, E25, F25,G25,H25, I25, J25, K25,L25, M25)</f>
        <v>case 24:sRetTemplate = "shadow003";  break;  //  Shadow, Lesser || FQ: Uncommon || 3 CR 1 HD</v>
      </c>
    </row>
    <row r="26" spans="1:14" ht="15" customHeight="1">
      <c r="A26" s="14" t="s">
        <v>1603</v>
      </c>
      <c r="B26" s="1">
        <f t="shared" si="0"/>
        <v>25</v>
      </c>
      <c r="C26" s="27" t="s">
        <v>1602</v>
      </c>
      <c r="D26" s="1" t="s">
        <v>107</v>
      </c>
      <c r="E26" s="1" t="s">
        <v>1621</v>
      </c>
      <c r="F26" s="1" t="s">
        <v>106</v>
      </c>
      <c r="G26" s="1" t="s">
        <v>1608</v>
      </c>
      <c r="H26" s="1" t="s">
        <v>62</v>
      </c>
      <c r="I26" s="1" t="s">
        <v>1607</v>
      </c>
      <c r="J26" s="1">
        <v>3</v>
      </c>
      <c r="K26" s="1" t="s">
        <v>1605</v>
      </c>
      <c r="L26" s="1">
        <v>1</v>
      </c>
      <c r="M26" s="1" t="s">
        <v>1606</v>
      </c>
      <c r="N26" s="1" t="str">
        <f>CONCATENATE(A26,B26,C26, D26, E26, F26,G26,H26, I26, J26, K26,L26, M26)</f>
        <v>case 25:sRetTemplate = "shadow003";  break;  //  Shadow, Lesser || FQ: Uncommon || 3 CR 1 HD</v>
      </c>
    </row>
    <row r="27" spans="1:14" ht="15" customHeight="1">
      <c r="A27" s="14" t="s">
        <v>1603</v>
      </c>
      <c r="B27" s="1">
        <f t="shared" si="0"/>
        <v>26</v>
      </c>
      <c r="C27" s="27" t="s">
        <v>1602</v>
      </c>
      <c r="D27" s="1" t="s">
        <v>75</v>
      </c>
      <c r="E27" s="1" t="s">
        <v>1621</v>
      </c>
      <c r="F27" s="1" t="s">
        <v>74</v>
      </c>
      <c r="G27" s="1" t="s">
        <v>1608</v>
      </c>
      <c r="H27" s="1" t="s">
        <v>20</v>
      </c>
      <c r="I27" s="1" t="s">
        <v>1607</v>
      </c>
      <c r="J27" s="1">
        <v>1</v>
      </c>
      <c r="K27" s="1" t="s">
        <v>1605</v>
      </c>
      <c r="L27" s="1">
        <v>1</v>
      </c>
      <c r="M27" s="1" t="s">
        <v>1606</v>
      </c>
      <c r="N27" s="1" t="str">
        <f>CONCATENATE(A27,B27,C27, D27, E27, F27,G27,H27, I27, J27, K27,L27, M27)</f>
        <v>case 26:sRetTemplate = "skeletondwarf001";  break;  //  Skeleton, Dwarf || FQ: Rare || 1 CR 1 HD</v>
      </c>
    </row>
    <row r="28" spans="1:14" ht="15" customHeight="1">
      <c r="A28" s="14" t="s">
        <v>1603</v>
      </c>
      <c r="B28" s="1">
        <f t="shared" si="0"/>
        <v>27</v>
      </c>
      <c r="C28" s="27" t="s">
        <v>1602</v>
      </c>
      <c r="D28" s="1" t="s">
        <v>75</v>
      </c>
      <c r="E28" s="1" t="s">
        <v>1621</v>
      </c>
      <c r="F28" s="1" t="s">
        <v>74</v>
      </c>
      <c r="G28" s="1" t="s">
        <v>1608</v>
      </c>
      <c r="H28" s="1" t="s">
        <v>20</v>
      </c>
      <c r="I28" s="1" t="s">
        <v>1607</v>
      </c>
      <c r="J28" s="1">
        <v>1</v>
      </c>
      <c r="K28" s="1" t="s">
        <v>1605</v>
      </c>
      <c r="L28" s="1">
        <v>1</v>
      </c>
      <c r="M28" s="1" t="s">
        <v>1606</v>
      </c>
      <c r="N28" s="1" t="str">
        <f>CONCATENATE(A28,B28,C28, D28, E28, F28,G28,H28, I28, J28, K28,L28, M28)</f>
        <v>case 27:sRetTemplate = "skeletondwarf001";  break;  //  Skeleton, Dwarf || FQ: Rare || 1 CR 1 HD</v>
      </c>
    </row>
    <row r="29" spans="1:14" ht="15" customHeight="1">
      <c r="A29" s="14" t="s">
        <v>1603</v>
      </c>
      <c r="B29" s="1">
        <f t="shared" si="0"/>
        <v>28</v>
      </c>
      <c r="C29" s="27" t="s">
        <v>1602</v>
      </c>
      <c r="D29" s="1" t="s">
        <v>77</v>
      </c>
      <c r="E29" s="1" t="s">
        <v>1621</v>
      </c>
      <c r="F29" s="1" t="s">
        <v>76</v>
      </c>
      <c r="G29" s="1" t="s">
        <v>1608</v>
      </c>
      <c r="H29" s="1" t="s">
        <v>62</v>
      </c>
      <c r="I29" s="1" t="s">
        <v>1607</v>
      </c>
      <c r="J29" s="1">
        <v>2</v>
      </c>
      <c r="K29" s="1" t="s">
        <v>1605</v>
      </c>
      <c r="L29" s="1">
        <v>2</v>
      </c>
      <c r="M29" s="1" t="s">
        <v>1606</v>
      </c>
      <c r="N29" s="1" t="str">
        <f>CONCATENATE(A29,B29,C29, D29, E29, F29,G29,H29, I29, J29, K29,L29, M29)</f>
        <v>case 28:sRetTemplate = "skeletongiant001";  break;  //  Skeleton, Half-Giant || FQ: Uncommon || 2 CR 2 HD</v>
      </c>
    </row>
    <row r="30" spans="1:14" ht="15" customHeight="1">
      <c r="A30" s="14" t="s">
        <v>1603</v>
      </c>
      <c r="B30" s="1">
        <f t="shared" si="0"/>
        <v>29</v>
      </c>
      <c r="C30" s="27" t="s">
        <v>1602</v>
      </c>
      <c r="D30" s="1" t="s">
        <v>77</v>
      </c>
      <c r="E30" s="1" t="s">
        <v>1621</v>
      </c>
      <c r="F30" s="1" t="s">
        <v>76</v>
      </c>
      <c r="G30" s="1" t="s">
        <v>1608</v>
      </c>
      <c r="H30" s="1" t="s">
        <v>62</v>
      </c>
      <c r="I30" s="1" t="s">
        <v>1607</v>
      </c>
      <c r="J30" s="1">
        <v>2</v>
      </c>
      <c r="K30" s="1" t="s">
        <v>1605</v>
      </c>
      <c r="L30" s="1">
        <v>2</v>
      </c>
      <c r="M30" s="1" t="s">
        <v>1606</v>
      </c>
      <c r="N30" s="1" t="str">
        <f>CONCATENATE(A30,B30,C30, D30, E30, F30,G30,H30, I30, J30, K30,L30, M30)</f>
        <v>case 29:sRetTemplate = "skeletongiant001";  break;  //  Skeleton, Half-Giant || FQ: Uncommon || 2 CR 2 HD</v>
      </c>
    </row>
    <row r="31" spans="1:14" ht="15" customHeight="1">
      <c r="A31" s="14" t="s">
        <v>1603</v>
      </c>
      <c r="B31" s="1">
        <f t="shared" si="0"/>
        <v>30</v>
      </c>
      <c r="C31" s="27" t="s">
        <v>1602</v>
      </c>
      <c r="D31" s="1" t="s">
        <v>77</v>
      </c>
      <c r="E31" s="1" t="s">
        <v>1621</v>
      </c>
      <c r="F31" s="1" t="s">
        <v>76</v>
      </c>
      <c r="G31" s="1" t="s">
        <v>1608</v>
      </c>
      <c r="H31" s="1" t="s">
        <v>62</v>
      </c>
      <c r="I31" s="1" t="s">
        <v>1607</v>
      </c>
      <c r="J31" s="1">
        <v>2</v>
      </c>
      <c r="K31" s="1" t="s">
        <v>1605</v>
      </c>
      <c r="L31" s="1">
        <v>2</v>
      </c>
      <c r="M31" s="1" t="s">
        <v>1606</v>
      </c>
      <c r="N31" s="1" t="str">
        <f>CONCATENATE(A31,B31,C31, D31, E31, F31,G31,H31, I31, J31, K31,L31, M31)</f>
        <v>case 30:sRetTemplate = "skeletongiant001";  break;  //  Skeleton, Half-Giant || FQ: Uncommon || 2 CR 2 HD</v>
      </c>
    </row>
    <row r="32" spans="1:14" ht="15" customHeight="1">
      <c r="A32" s="14" t="s">
        <v>1603</v>
      </c>
      <c r="B32" s="1">
        <f t="shared" si="0"/>
        <v>31</v>
      </c>
      <c r="C32" s="27" t="s">
        <v>1602</v>
      </c>
      <c r="D32" s="1" t="s">
        <v>77</v>
      </c>
      <c r="E32" s="1" t="s">
        <v>1621</v>
      </c>
      <c r="F32" s="1" t="s">
        <v>76</v>
      </c>
      <c r="G32" s="1" t="s">
        <v>1608</v>
      </c>
      <c r="H32" s="1" t="s">
        <v>62</v>
      </c>
      <c r="I32" s="1" t="s">
        <v>1607</v>
      </c>
      <c r="J32" s="1">
        <v>2</v>
      </c>
      <c r="K32" s="1" t="s">
        <v>1605</v>
      </c>
      <c r="L32" s="1">
        <v>2</v>
      </c>
      <c r="M32" s="1" t="s">
        <v>1606</v>
      </c>
      <c r="N32" s="1" t="str">
        <f>CONCATENATE(A32,B32,C32, D32, E32, F32,G32,H32, I32, J32, K32,L32, M32)</f>
        <v>case 31:sRetTemplate = "skeletongiant001";  break;  //  Skeleton, Half-Giant || FQ: Uncommon || 2 CR 2 HD</v>
      </c>
    </row>
    <row r="33" spans="1:14" ht="15" customHeight="1">
      <c r="A33" s="14" t="s">
        <v>1603</v>
      </c>
      <c r="B33" s="1">
        <f t="shared" si="0"/>
        <v>32</v>
      </c>
      <c r="C33" s="27" t="s">
        <v>1602</v>
      </c>
      <c r="D33" s="1" t="s">
        <v>79</v>
      </c>
      <c r="E33" s="1" t="s">
        <v>1621</v>
      </c>
      <c r="F33" s="1" t="s">
        <v>78</v>
      </c>
      <c r="G33" s="1" t="s">
        <v>1608</v>
      </c>
      <c r="H33" s="1" t="s">
        <v>62</v>
      </c>
      <c r="I33" s="1" t="s">
        <v>1607</v>
      </c>
      <c r="J33" s="1">
        <v>1</v>
      </c>
      <c r="K33" s="1" t="s">
        <v>1605</v>
      </c>
      <c r="L33" s="1">
        <v>1</v>
      </c>
      <c r="M33" s="1" t="s">
        <v>1606</v>
      </c>
      <c r="N33" s="1" t="str">
        <f>CONCATENATE(A33,B33,C33, D33, E33, F33,G33,H33, I33, J33, K33,L33, M33)</f>
        <v>case 32:sRetTemplate = "skeletonhuman001";  break;  //  Skeleton, Human || FQ: Uncommon || 1 CR 1 HD</v>
      </c>
    </row>
    <row r="34" spans="1:14" ht="15" customHeight="1">
      <c r="A34" s="14" t="s">
        <v>1603</v>
      </c>
      <c r="B34" s="1">
        <f t="shared" si="0"/>
        <v>33</v>
      </c>
      <c r="C34" s="27" t="s">
        <v>1602</v>
      </c>
      <c r="D34" s="1" t="s">
        <v>79</v>
      </c>
      <c r="E34" s="1" t="s">
        <v>1621</v>
      </c>
      <c r="F34" s="1" t="s">
        <v>78</v>
      </c>
      <c r="G34" s="1" t="s">
        <v>1608</v>
      </c>
      <c r="H34" s="1" t="s">
        <v>62</v>
      </c>
      <c r="I34" s="1" t="s">
        <v>1607</v>
      </c>
      <c r="J34" s="1">
        <v>1</v>
      </c>
      <c r="K34" s="1" t="s">
        <v>1605</v>
      </c>
      <c r="L34" s="1">
        <v>1</v>
      </c>
      <c r="M34" s="1" t="s">
        <v>1606</v>
      </c>
      <c r="N34" s="1" t="str">
        <f>CONCATENATE(A34,B34,C34, D34, E34, F34,G34,H34, I34, J34, K34,L34, M34)</f>
        <v>case 33:sRetTemplate = "skeletonhuman001";  break;  //  Skeleton, Human || FQ: Uncommon || 1 CR 1 HD</v>
      </c>
    </row>
    <row r="35" spans="1:14" ht="15" customHeight="1">
      <c r="A35" s="14" t="s">
        <v>1603</v>
      </c>
      <c r="B35" s="1">
        <f t="shared" si="0"/>
        <v>34</v>
      </c>
      <c r="C35" s="27" t="s">
        <v>1602</v>
      </c>
      <c r="D35" s="1" t="s">
        <v>79</v>
      </c>
      <c r="E35" s="1" t="s">
        <v>1621</v>
      </c>
      <c r="F35" s="1" t="s">
        <v>78</v>
      </c>
      <c r="G35" s="1" t="s">
        <v>1608</v>
      </c>
      <c r="H35" s="1" t="s">
        <v>62</v>
      </c>
      <c r="I35" s="1" t="s">
        <v>1607</v>
      </c>
      <c r="J35" s="1">
        <v>1</v>
      </c>
      <c r="K35" s="1" t="s">
        <v>1605</v>
      </c>
      <c r="L35" s="1">
        <v>1</v>
      </c>
      <c r="M35" s="1" t="s">
        <v>1606</v>
      </c>
      <c r="N35" s="1" t="str">
        <f>CONCATENATE(A35,B35,C35, D35, E35, F35,G35,H35, I35, J35, K35,L35, M35)</f>
        <v>case 34:sRetTemplate = "skeletonhuman001";  break;  //  Skeleton, Human || FQ: Uncommon || 1 CR 1 HD</v>
      </c>
    </row>
    <row r="36" spans="1:14" ht="15" customHeight="1">
      <c r="A36" s="14" t="s">
        <v>1603</v>
      </c>
      <c r="B36" s="1">
        <f t="shared" si="0"/>
        <v>35</v>
      </c>
      <c r="C36" s="27" t="s">
        <v>1602</v>
      </c>
      <c r="D36" s="1" t="s">
        <v>79</v>
      </c>
      <c r="E36" s="1" t="s">
        <v>1621</v>
      </c>
      <c r="F36" s="1" t="s">
        <v>78</v>
      </c>
      <c r="G36" s="1" t="s">
        <v>1608</v>
      </c>
      <c r="H36" s="1" t="s">
        <v>62</v>
      </c>
      <c r="I36" s="1" t="s">
        <v>1607</v>
      </c>
      <c r="J36" s="1">
        <v>1</v>
      </c>
      <c r="K36" s="1" t="s">
        <v>1605</v>
      </c>
      <c r="L36" s="1">
        <v>1</v>
      </c>
      <c r="M36" s="1" t="s">
        <v>1606</v>
      </c>
      <c r="N36" s="1" t="str">
        <f>CONCATENATE(A36,B36,C36, D36, E36, F36,G36,H36, I36, J36, K36,L36, M36)</f>
        <v>case 35:sRetTemplate = "skeletonhuman001";  break;  //  Skeleton, Human || FQ: Uncommon || 1 CR 1 HD</v>
      </c>
    </row>
    <row r="37" spans="1:14" ht="15" customHeight="1">
      <c r="A37" s="14" t="s">
        <v>1603</v>
      </c>
      <c r="B37" s="1">
        <f t="shared" si="0"/>
        <v>36</v>
      </c>
      <c r="C37" s="27" t="s">
        <v>1602</v>
      </c>
      <c r="D37" s="1" t="s">
        <v>81</v>
      </c>
      <c r="E37" s="1" t="s">
        <v>1621</v>
      </c>
      <c r="F37" s="1" t="s">
        <v>80</v>
      </c>
      <c r="G37" s="1" t="s">
        <v>1608</v>
      </c>
      <c r="H37" s="1" t="s">
        <v>62</v>
      </c>
      <c r="I37" s="1" t="s">
        <v>1607</v>
      </c>
      <c r="J37" s="1">
        <v>1</v>
      </c>
      <c r="K37" s="1" t="s">
        <v>1605</v>
      </c>
      <c r="L37" s="1">
        <v>1</v>
      </c>
      <c r="M37" s="1" t="s">
        <v>1606</v>
      </c>
      <c r="N37" s="1" t="str">
        <f>CONCATENATE(A37,B37,C37, D37, E37, F37,G37,H37, I37, J37, K37,L37, M37)</f>
        <v>case 36:sRetTemplate = "skeletonhuman002";  break;  //  Skeleton, Human Archer || FQ: Uncommon || 1 CR 1 HD</v>
      </c>
    </row>
    <row r="38" spans="1:14" ht="15" customHeight="1">
      <c r="A38" s="14" t="s">
        <v>1603</v>
      </c>
      <c r="B38" s="1">
        <f t="shared" si="0"/>
        <v>37</v>
      </c>
      <c r="C38" s="27" t="s">
        <v>1602</v>
      </c>
      <c r="D38" s="1" t="s">
        <v>81</v>
      </c>
      <c r="E38" s="1" t="s">
        <v>1621</v>
      </c>
      <c r="F38" s="1" t="s">
        <v>80</v>
      </c>
      <c r="G38" s="1" t="s">
        <v>1608</v>
      </c>
      <c r="H38" s="1" t="s">
        <v>62</v>
      </c>
      <c r="I38" s="1" t="s">
        <v>1607</v>
      </c>
      <c r="J38" s="1">
        <v>1</v>
      </c>
      <c r="K38" s="1" t="s">
        <v>1605</v>
      </c>
      <c r="L38" s="1">
        <v>1</v>
      </c>
      <c r="M38" s="1" t="s">
        <v>1606</v>
      </c>
      <c r="N38" s="1" t="str">
        <f>CONCATENATE(A38,B38,C38, D38, E38, F38,G38,H38, I38, J38, K38,L38, M38)</f>
        <v>case 37:sRetTemplate = "skeletonhuman002";  break;  //  Skeleton, Human Archer || FQ: Uncommon || 1 CR 1 HD</v>
      </c>
    </row>
    <row r="39" spans="1:14" ht="15" customHeight="1">
      <c r="A39" s="14" t="s">
        <v>1603</v>
      </c>
      <c r="B39" s="1">
        <f t="shared" si="0"/>
        <v>38</v>
      </c>
      <c r="C39" s="27" t="s">
        <v>1602</v>
      </c>
      <c r="D39" s="1" t="s">
        <v>81</v>
      </c>
      <c r="E39" s="1" t="s">
        <v>1621</v>
      </c>
      <c r="F39" s="1" t="s">
        <v>80</v>
      </c>
      <c r="G39" s="1" t="s">
        <v>1608</v>
      </c>
      <c r="H39" s="1" t="s">
        <v>62</v>
      </c>
      <c r="I39" s="1" t="s">
        <v>1607</v>
      </c>
      <c r="J39" s="1">
        <v>1</v>
      </c>
      <c r="K39" s="1" t="s">
        <v>1605</v>
      </c>
      <c r="L39" s="1">
        <v>1</v>
      </c>
      <c r="M39" s="1" t="s">
        <v>1606</v>
      </c>
      <c r="N39" s="1" t="str">
        <f>CONCATENATE(A39,B39,C39, D39, E39, F39,G39,H39, I39, J39, K39,L39, M39)</f>
        <v>case 38:sRetTemplate = "skeletonhuman002";  break;  //  Skeleton, Human Archer || FQ: Uncommon || 1 CR 1 HD</v>
      </c>
    </row>
    <row r="40" spans="1:14" ht="15" customHeight="1">
      <c r="A40" s="14" t="s">
        <v>1603</v>
      </c>
      <c r="B40" s="1">
        <f t="shared" si="0"/>
        <v>39</v>
      </c>
      <c r="C40" s="27" t="s">
        <v>1602</v>
      </c>
      <c r="D40" s="1" t="s">
        <v>81</v>
      </c>
      <c r="E40" s="1" t="s">
        <v>1621</v>
      </c>
      <c r="F40" s="1" t="s">
        <v>80</v>
      </c>
      <c r="G40" s="1" t="s">
        <v>1608</v>
      </c>
      <c r="H40" s="1" t="s">
        <v>62</v>
      </c>
      <c r="I40" s="1" t="s">
        <v>1607</v>
      </c>
      <c r="J40" s="1">
        <v>1</v>
      </c>
      <c r="K40" s="1" t="s">
        <v>1605</v>
      </c>
      <c r="L40" s="1">
        <v>1</v>
      </c>
      <c r="M40" s="1" t="s">
        <v>1606</v>
      </c>
      <c r="N40" s="1" t="str">
        <f>CONCATENATE(A40,B40,C40, D40, E40, F40,G40,H40, I40, J40, K40,L40, M40)</f>
        <v>case 39:sRetTemplate = "skeletonhuman002";  break;  //  Skeleton, Human Archer || FQ: Uncommon || 1 CR 1 HD</v>
      </c>
    </row>
    <row r="41" spans="1:14" ht="15" customHeight="1">
      <c r="A41" s="14" t="s">
        <v>1603</v>
      </c>
      <c r="B41" s="1">
        <f t="shared" si="0"/>
        <v>40</v>
      </c>
      <c r="C41" s="27" t="s">
        <v>1602</v>
      </c>
      <c r="D41" s="1" t="s">
        <v>1257</v>
      </c>
      <c r="E41" s="1" t="s">
        <v>1621</v>
      </c>
      <c r="F41" s="1" t="s">
        <v>1256</v>
      </c>
      <c r="G41" s="1" t="s">
        <v>1608</v>
      </c>
      <c r="H41" s="1" t="s">
        <v>62</v>
      </c>
      <c r="I41" s="1" t="s">
        <v>1607</v>
      </c>
      <c r="J41" s="1">
        <v>3</v>
      </c>
      <c r="K41" s="1" t="s">
        <v>1605</v>
      </c>
      <c r="L41" s="1">
        <v>3</v>
      </c>
      <c r="M41" s="1" t="s">
        <v>1606</v>
      </c>
      <c r="N41" s="1" t="str">
        <f>CONCATENATE(A41,B41,C41, D41, E41, F41,G41,H41, I41, J41, K41,L41, M41)</f>
        <v>case 40:sRetTemplate = "tombmote001";  break;  //  Tomb Mote || FQ: Uncommon || 3 CR 3 HD</v>
      </c>
    </row>
    <row r="42" spans="1:14" ht="15" customHeight="1">
      <c r="A42" s="14" t="s">
        <v>1603</v>
      </c>
      <c r="B42" s="1">
        <f t="shared" si="0"/>
        <v>41</v>
      </c>
      <c r="C42" s="27" t="s">
        <v>1602</v>
      </c>
      <c r="D42" s="1" t="s">
        <v>1257</v>
      </c>
      <c r="E42" s="1" t="s">
        <v>1621</v>
      </c>
      <c r="F42" s="1" t="s">
        <v>1256</v>
      </c>
      <c r="G42" s="1" t="s">
        <v>1608</v>
      </c>
      <c r="H42" s="1" t="s">
        <v>62</v>
      </c>
      <c r="I42" s="1" t="s">
        <v>1607</v>
      </c>
      <c r="J42" s="1">
        <v>3</v>
      </c>
      <c r="K42" s="1" t="s">
        <v>1605</v>
      </c>
      <c r="L42" s="1">
        <v>3</v>
      </c>
      <c r="M42" s="1" t="s">
        <v>1606</v>
      </c>
      <c r="N42" s="1" t="str">
        <f>CONCATENATE(A42,B42,C42, D42, E42, F42,G42,H42, I42, J42, K42,L42, M42)</f>
        <v>case 41:sRetTemplate = "tombmote001";  break;  //  Tomb Mote || FQ: Uncommon || 3 CR 3 HD</v>
      </c>
    </row>
    <row r="43" spans="1:14" ht="15" customHeight="1">
      <c r="A43" s="14" t="s">
        <v>1603</v>
      </c>
      <c r="B43" s="1">
        <f t="shared" si="0"/>
        <v>42</v>
      </c>
      <c r="C43" s="27" t="s">
        <v>1602</v>
      </c>
      <c r="D43" s="1" t="s">
        <v>1257</v>
      </c>
      <c r="E43" s="1" t="s">
        <v>1621</v>
      </c>
      <c r="F43" s="1" t="s">
        <v>1256</v>
      </c>
      <c r="G43" s="1" t="s">
        <v>1608</v>
      </c>
      <c r="H43" s="1" t="s">
        <v>62</v>
      </c>
      <c r="I43" s="1" t="s">
        <v>1607</v>
      </c>
      <c r="J43" s="1">
        <v>3</v>
      </c>
      <c r="K43" s="1" t="s">
        <v>1605</v>
      </c>
      <c r="L43" s="1">
        <v>3</v>
      </c>
      <c r="M43" s="1" t="s">
        <v>1606</v>
      </c>
      <c r="N43" s="1" t="str">
        <f>CONCATENATE(A43,B43,C43, D43, E43, F43,G43,H43, I43, J43, K43,L43, M43)</f>
        <v>case 42:sRetTemplate = "tombmote001";  break;  //  Tomb Mote || FQ: Uncommon || 3 CR 3 HD</v>
      </c>
    </row>
    <row r="44" spans="1:14" ht="15" customHeight="1">
      <c r="A44" s="14" t="s">
        <v>1603</v>
      </c>
      <c r="B44" s="1">
        <f t="shared" si="0"/>
        <v>43</v>
      </c>
      <c r="C44" s="27" t="s">
        <v>1602</v>
      </c>
      <c r="D44" s="1" t="s">
        <v>1257</v>
      </c>
      <c r="E44" s="1" t="s">
        <v>1621</v>
      </c>
      <c r="F44" s="1" t="s">
        <v>1256</v>
      </c>
      <c r="G44" s="1" t="s">
        <v>1608</v>
      </c>
      <c r="H44" s="1" t="s">
        <v>62</v>
      </c>
      <c r="I44" s="1" t="s">
        <v>1607</v>
      </c>
      <c r="J44" s="1">
        <v>3</v>
      </c>
      <c r="K44" s="1" t="s">
        <v>1605</v>
      </c>
      <c r="L44" s="1">
        <v>3</v>
      </c>
      <c r="M44" s="1" t="s">
        <v>1606</v>
      </c>
      <c r="N44" s="1" t="str">
        <f>CONCATENATE(A44,B44,C44, D44, E44, F44,G44,H44, I44, J44, K44,L44, M44)</f>
        <v>case 43:sRetTemplate = "tombmote001";  break;  //  Tomb Mote || FQ: Uncommon || 3 CR 3 HD</v>
      </c>
    </row>
    <row r="45" spans="1:14" ht="15" customHeight="1">
      <c r="A45" s="14" t="s">
        <v>1603</v>
      </c>
      <c r="B45" s="1">
        <f t="shared" si="0"/>
        <v>44</v>
      </c>
      <c r="C45" s="27" t="s">
        <v>1602</v>
      </c>
      <c r="D45" s="1" t="s">
        <v>146</v>
      </c>
      <c r="E45" s="1" t="s">
        <v>1621</v>
      </c>
      <c r="F45" s="1" t="s">
        <v>145</v>
      </c>
      <c r="G45" s="1" t="s">
        <v>1608</v>
      </c>
      <c r="H45" s="1" t="s">
        <v>73</v>
      </c>
      <c r="I45" s="1" t="s">
        <v>1607</v>
      </c>
      <c r="J45" s="1">
        <v>7</v>
      </c>
      <c r="K45" s="1" t="s">
        <v>1605</v>
      </c>
      <c r="L45" s="1">
        <v>5</v>
      </c>
      <c r="M45" s="1" t="s">
        <v>1606</v>
      </c>
      <c r="N45" s="1" t="str">
        <f>CONCATENATE(A45,B45,C45, D45, E45, F45,G45,H45, I45, J45, K45,L45, M45)</f>
        <v>case 44:sRetTemplate = "ar_wraith001";  break;  //  Wraith [AR] || FQ: Very Rare || 7 CR 5 HD</v>
      </c>
    </row>
  </sheetData>
  <sortState ref="A2:N63">
    <sortCondition ref="F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103"/>
  <sheetViews>
    <sheetView workbookViewId="0">
      <selection activeCell="B3" sqref="B3"/>
    </sheetView>
  </sheetViews>
  <sheetFormatPr defaultColWidth="15.85546875" defaultRowHeight="15" customHeight="1"/>
  <cols>
    <col min="1" max="1" width="8" customWidth="1"/>
    <col min="2" max="2" width="10.7109375" customWidth="1"/>
    <col min="6" max="6" width="26.85546875" customWidth="1"/>
    <col min="7" max="7" width="7.85546875" customWidth="1"/>
    <col min="9" max="9" width="3.5703125" customWidth="1"/>
    <col min="10" max="10" width="10.140625" customWidth="1"/>
    <col min="11" max="11" width="4.7109375" customWidth="1"/>
    <col min="12" max="12" width="9.140625" customWidth="1"/>
    <col min="13" max="13" width="5.5703125" customWidth="1"/>
    <col min="14" max="14" width="106.5703125" customWidth="1"/>
  </cols>
  <sheetData>
    <row r="1" spans="1:14" ht="15" customHeight="1">
      <c r="A1" s="33" t="s">
        <v>1632</v>
      </c>
      <c r="B1" s="34" t="s">
        <v>1615</v>
      </c>
      <c r="C1" s="34" t="s">
        <v>1633</v>
      </c>
      <c r="D1" s="48" t="s">
        <v>1</v>
      </c>
      <c r="E1" s="35" t="s">
        <v>1617</v>
      </c>
      <c r="F1" s="48" t="s">
        <v>0</v>
      </c>
      <c r="G1" s="34" t="s">
        <v>1618</v>
      </c>
      <c r="H1" s="48" t="s">
        <v>5</v>
      </c>
      <c r="I1" s="48" t="s">
        <v>1629</v>
      </c>
      <c r="J1" s="48" t="s">
        <v>7</v>
      </c>
      <c r="K1" s="48" t="s">
        <v>1619</v>
      </c>
      <c r="L1" s="48" t="s">
        <v>1628</v>
      </c>
      <c r="M1" s="23" t="s">
        <v>1620</v>
      </c>
      <c r="N1" s="34" t="s">
        <v>1614</v>
      </c>
    </row>
    <row r="2" spans="1:14" ht="15" customHeight="1">
      <c r="A2" s="14" t="s">
        <v>1603</v>
      </c>
      <c r="B2" s="1">
        <v>1</v>
      </c>
      <c r="C2" s="27" t="s">
        <v>1602</v>
      </c>
      <c r="D2" s="1" t="s">
        <v>478</v>
      </c>
      <c r="E2" s="1" t="s">
        <v>1621</v>
      </c>
      <c r="F2" s="1" t="s">
        <v>477</v>
      </c>
      <c r="G2" s="1" t="s">
        <v>1608</v>
      </c>
      <c r="H2" s="1" t="s">
        <v>20</v>
      </c>
      <c r="I2" s="12" t="s">
        <v>1607</v>
      </c>
      <c r="J2" s="1">
        <v>8</v>
      </c>
      <c r="K2" s="12" t="s">
        <v>1605</v>
      </c>
      <c r="L2" s="1">
        <v>8</v>
      </c>
      <c r="M2" s="23" t="s">
        <v>1606</v>
      </c>
      <c r="N2" s="1" t="str">
        <f>CONCATENATE(A2,B2,C2, D2, E2, F2,G2,H2, I2, J2, K2,L2, M2)</f>
        <v>case 1:sRetTemplate = "elem_earth_lg001";  break;  //  [AR] Earth Elemental, Large || FQ: Rare || 8 CR 8 HD</v>
      </c>
    </row>
    <row r="3" spans="1:14" ht="15" customHeight="1">
      <c r="A3" s="14" t="s">
        <v>1603</v>
      </c>
      <c r="B3" s="1">
        <f>SUM(B2+1)</f>
        <v>2</v>
      </c>
      <c r="C3" s="27" t="s">
        <v>1602</v>
      </c>
      <c r="D3" s="1" t="s">
        <v>478</v>
      </c>
      <c r="E3" s="1" t="s">
        <v>1621</v>
      </c>
      <c r="F3" s="1" t="s">
        <v>477</v>
      </c>
      <c r="G3" s="1" t="s">
        <v>1608</v>
      </c>
      <c r="H3" s="1" t="s">
        <v>20</v>
      </c>
      <c r="I3" s="12" t="s">
        <v>1607</v>
      </c>
      <c r="J3" s="1">
        <v>8</v>
      </c>
      <c r="K3" s="12" t="s">
        <v>1605</v>
      </c>
      <c r="L3" s="1">
        <v>8</v>
      </c>
      <c r="M3" s="23" t="s">
        <v>1606</v>
      </c>
      <c r="N3" s="1" t="str">
        <f>CONCATENATE(A3,B3,C3, D3, E3, F3,G3,H3, I3, J3, K3,L3, M3)</f>
        <v>case 2:sRetTemplate = "elem_earth_lg001";  break;  //  [AR] Earth Elemental, Large || FQ: Rare || 8 CR 8 HD</v>
      </c>
    </row>
    <row r="4" spans="1:14" ht="15" customHeight="1">
      <c r="A4" s="14" t="s">
        <v>1603</v>
      </c>
      <c r="B4" s="1">
        <f t="shared" ref="B4:B67" si="0">SUM(B3+1)</f>
        <v>3</v>
      </c>
      <c r="C4" s="27" t="s">
        <v>1602</v>
      </c>
      <c r="D4" s="1" t="s">
        <v>170</v>
      </c>
      <c r="E4" s="1" t="s">
        <v>1621</v>
      </c>
      <c r="F4" s="1" t="s">
        <v>169</v>
      </c>
      <c r="G4" s="1" t="s">
        <v>1608</v>
      </c>
      <c r="H4" s="1" t="s">
        <v>20</v>
      </c>
      <c r="I4" s="12" t="s">
        <v>1607</v>
      </c>
      <c r="J4" s="1">
        <v>7</v>
      </c>
      <c r="K4" s="12" t="s">
        <v>1605</v>
      </c>
      <c r="L4" s="1">
        <v>10</v>
      </c>
      <c r="M4" s="23" t="s">
        <v>1606</v>
      </c>
      <c r="N4" s="1" t="str">
        <f>CONCATENATE(A4,B4,C4, D4, E4, F4,G4,H4, I4, J4, K4,L4, M4)</f>
        <v>case 3:sRetTemplate = "ar_algoid001";  break;  //  Algoid, Large || FQ: Rare || 7 CR 10 HD</v>
      </c>
    </row>
    <row r="5" spans="1:14" ht="15" customHeight="1">
      <c r="A5" s="14" t="s">
        <v>1603</v>
      </c>
      <c r="B5" s="1">
        <f t="shared" si="0"/>
        <v>4</v>
      </c>
      <c r="C5" s="27" t="s">
        <v>1602</v>
      </c>
      <c r="D5" s="1" t="s">
        <v>170</v>
      </c>
      <c r="E5" s="1" t="s">
        <v>1621</v>
      </c>
      <c r="F5" s="1" t="s">
        <v>169</v>
      </c>
      <c r="G5" s="1" t="s">
        <v>1608</v>
      </c>
      <c r="H5" s="1" t="s">
        <v>20</v>
      </c>
      <c r="I5" s="12" t="s">
        <v>1607</v>
      </c>
      <c r="J5" s="1">
        <v>7</v>
      </c>
      <c r="K5" s="12" t="s">
        <v>1605</v>
      </c>
      <c r="L5" s="1">
        <v>10</v>
      </c>
      <c r="M5" s="23" t="s">
        <v>1606</v>
      </c>
      <c r="N5" s="1" t="str">
        <f>CONCATENATE(A5,B5,C5, D5, E5, F5,G5,H5, I5, J5, K5,L5, M5)</f>
        <v>case 4:sRetTemplate = "ar_algoid001";  break;  //  Algoid, Large || FQ: Rare || 7 CR 10 HD</v>
      </c>
    </row>
    <row r="6" spans="1:14" ht="15" customHeight="1">
      <c r="A6" s="14" t="s">
        <v>1603</v>
      </c>
      <c r="B6" s="1">
        <f t="shared" si="0"/>
        <v>5</v>
      </c>
      <c r="C6" s="27" t="s">
        <v>1602</v>
      </c>
      <c r="D6" s="1" t="s">
        <v>176</v>
      </c>
      <c r="E6" s="1" t="s">
        <v>1621</v>
      </c>
      <c r="F6" s="1" t="s">
        <v>175</v>
      </c>
      <c r="G6" s="1" t="s">
        <v>1608</v>
      </c>
      <c r="H6" s="1" t="s">
        <v>20</v>
      </c>
      <c r="I6" s="12" t="s">
        <v>1607</v>
      </c>
      <c r="J6" s="1">
        <v>4</v>
      </c>
      <c r="K6" s="12" t="s">
        <v>1605</v>
      </c>
      <c r="L6" s="1">
        <v>6</v>
      </c>
      <c r="M6" s="23" t="s">
        <v>1606</v>
      </c>
      <c r="N6" s="1" t="str">
        <f>CONCATENATE(A6,B6,C6, D6, E6, F6,G6,H6, I6, J6, K6,L6, M6)</f>
        <v>case 5:sRetTemplate = "ar_amphis001";  break;  //  Amphisibaena || FQ: Rare || 4 CR 6 HD</v>
      </c>
    </row>
    <row r="7" spans="1:14" ht="15" customHeight="1">
      <c r="A7" s="14" t="s">
        <v>1603</v>
      </c>
      <c r="B7" s="1">
        <f t="shared" si="0"/>
        <v>6</v>
      </c>
      <c r="C7" s="27" t="s">
        <v>1602</v>
      </c>
      <c r="D7" s="1" t="s">
        <v>176</v>
      </c>
      <c r="E7" s="1" t="s">
        <v>1621</v>
      </c>
      <c r="F7" s="1" t="s">
        <v>175</v>
      </c>
      <c r="G7" s="1" t="s">
        <v>1608</v>
      </c>
      <c r="H7" s="1" t="s">
        <v>20</v>
      </c>
      <c r="I7" s="12" t="s">
        <v>1607</v>
      </c>
      <c r="J7" s="1">
        <v>4</v>
      </c>
      <c r="K7" s="12" t="s">
        <v>1605</v>
      </c>
      <c r="L7" s="1">
        <v>6</v>
      </c>
      <c r="M7" s="23" t="s">
        <v>1606</v>
      </c>
      <c r="N7" s="1" t="str">
        <f>CONCATENATE(A7,B7,C7, D7, E7, F7,G7,H7, I7, J7, K7,L7, M7)</f>
        <v>case 6:sRetTemplate = "ar_amphis001";  break;  //  Amphisibaena || FQ: Rare || 4 CR 6 HD</v>
      </c>
    </row>
    <row r="8" spans="1:14" ht="15" customHeight="1">
      <c r="A8" s="14" t="s">
        <v>1603</v>
      </c>
      <c r="B8" s="1">
        <f t="shared" si="0"/>
        <v>7</v>
      </c>
      <c r="C8" s="27" t="s">
        <v>1602</v>
      </c>
      <c r="D8" s="1" t="s">
        <v>1445</v>
      </c>
      <c r="E8" s="1" t="s">
        <v>1621</v>
      </c>
      <c r="F8" s="1" t="s">
        <v>1444</v>
      </c>
      <c r="G8" s="1" t="s">
        <v>1608</v>
      </c>
      <c r="H8" s="1" t="s">
        <v>62</v>
      </c>
      <c r="I8" s="12" t="s">
        <v>1607</v>
      </c>
      <c r="J8" s="1">
        <v>5</v>
      </c>
      <c r="K8" s="12" t="s">
        <v>1605</v>
      </c>
      <c r="L8" s="1">
        <v>5</v>
      </c>
      <c r="M8" s="23" t="s">
        <v>1606</v>
      </c>
      <c r="N8" s="1" t="str">
        <f>CONCATENATE(A8,B8,C8, D8, E8, F8,G8,H8, I8, J8, K8,L8, M8)</f>
        <v>case 7:sRetTemplate = "ds_boringb001";  break;  //  Beetle: Boring || FQ: Uncommon || 5 CR 5 HD</v>
      </c>
    </row>
    <row r="9" spans="1:14" ht="15" customHeight="1">
      <c r="A9" s="14" t="s">
        <v>1603</v>
      </c>
      <c r="B9" s="1">
        <f t="shared" si="0"/>
        <v>8</v>
      </c>
      <c r="C9" s="27" t="s">
        <v>1602</v>
      </c>
      <c r="D9" s="1" t="s">
        <v>1445</v>
      </c>
      <c r="E9" s="1" t="s">
        <v>1621</v>
      </c>
      <c r="F9" s="1" t="s">
        <v>1444</v>
      </c>
      <c r="G9" s="1" t="s">
        <v>1608</v>
      </c>
      <c r="H9" s="1" t="s">
        <v>62</v>
      </c>
      <c r="I9" s="12" t="s">
        <v>1607</v>
      </c>
      <c r="J9" s="1">
        <v>5</v>
      </c>
      <c r="K9" s="12" t="s">
        <v>1605</v>
      </c>
      <c r="L9" s="1">
        <v>5</v>
      </c>
      <c r="M9" s="23" t="s">
        <v>1606</v>
      </c>
      <c r="N9" s="1" t="str">
        <f>CONCATENATE(A9,B9,C9, D9, E9, F9,G9,H9, I9, J9, K9,L9, M9)</f>
        <v>case 8:sRetTemplate = "ds_boringb001";  break;  //  Beetle: Boring || FQ: Uncommon || 5 CR 5 HD</v>
      </c>
    </row>
    <row r="10" spans="1:14" ht="15" customHeight="1">
      <c r="A10" s="14" t="s">
        <v>1603</v>
      </c>
      <c r="B10" s="1">
        <f t="shared" si="0"/>
        <v>9</v>
      </c>
      <c r="C10" s="27" t="s">
        <v>1602</v>
      </c>
      <c r="D10" s="1" t="s">
        <v>1445</v>
      </c>
      <c r="E10" s="1" t="s">
        <v>1621</v>
      </c>
      <c r="F10" s="1" t="s">
        <v>1444</v>
      </c>
      <c r="G10" s="1" t="s">
        <v>1608</v>
      </c>
      <c r="H10" s="1" t="s">
        <v>62</v>
      </c>
      <c r="I10" s="12" t="s">
        <v>1607</v>
      </c>
      <c r="J10" s="1">
        <v>5</v>
      </c>
      <c r="K10" s="12" t="s">
        <v>1605</v>
      </c>
      <c r="L10" s="1">
        <v>5</v>
      </c>
      <c r="M10" s="23" t="s">
        <v>1606</v>
      </c>
      <c r="N10" s="1" t="str">
        <f>CONCATENATE(A10,B10,C10, D10, E10, F10,G10,H10, I10, J10, K10,L10, M10)</f>
        <v>case 9:sRetTemplate = "ds_boringb001";  break;  //  Beetle: Boring || FQ: Uncommon || 5 CR 5 HD</v>
      </c>
    </row>
    <row r="11" spans="1:14" ht="15" customHeight="1">
      <c r="A11" s="14" t="s">
        <v>1603</v>
      </c>
      <c r="B11" s="1">
        <f t="shared" si="0"/>
        <v>10</v>
      </c>
      <c r="C11" s="27" t="s">
        <v>1602</v>
      </c>
      <c r="D11" s="1" t="s">
        <v>1445</v>
      </c>
      <c r="E11" s="1" t="s">
        <v>1621</v>
      </c>
      <c r="F11" s="1" t="s">
        <v>1444</v>
      </c>
      <c r="G11" s="1" t="s">
        <v>1608</v>
      </c>
      <c r="H11" s="1" t="s">
        <v>62</v>
      </c>
      <c r="I11" s="12" t="s">
        <v>1607</v>
      </c>
      <c r="J11" s="1">
        <v>5</v>
      </c>
      <c r="K11" s="12" t="s">
        <v>1605</v>
      </c>
      <c r="L11" s="1">
        <v>5</v>
      </c>
      <c r="M11" s="23" t="s">
        <v>1606</v>
      </c>
      <c r="N11" s="1" t="str">
        <f>CONCATENATE(A11,B11,C11, D11, E11, F11,G11,H11, I11, J11, K11,L11, M11)</f>
        <v>case 10:sRetTemplate = "ds_boringb001";  break;  //  Beetle: Boring || FQ: Uncommon || 5 CR 5 HD</v>
      </c>
    </row>
    <row r="12" spans="1:14" ht="15" customHeight="1">
      <c r="A12" s="14" t="s">
        <v>1603</v>
      </c>
      <c r="B12" s="1">
        <f t="shared" si="0"/>
        <v>11</v>
      </c>
      <c r="C12" s="27" t="s">
        <v>1602</v>
      </c>
      <c r="D12" s="1" t="s">
        <v>324</v>
      </c>
      <c r="E12" s="1" t="s">
        <v>1621</v>
      </c>
      <c r="F12" s="1" t="s">
        <v>323</v>
      </c>
      <c r="G12" s="1" t="s">
        <v>1608</v>
      </c>
      <c r="H12" s="1" t="s">
        <v>20</v>
      </c>
      <c r="I12" s="12" t="s">
        <v>1607</v>
      </c>
      <c r="J12" s="1">
        <v>5</v>
      </c>
      <c r="K12" s="12" t="s">
        <v>1605</v>
      </c>
      <c r="L12" s="1">
        <v>6</v>
      </c>
      <c r="M12" s="23" t="s">
        <v>1606</v>
      </c>
      <c r="N12" s="1" t="str">
        <f>CONCATENATE(A12,B12,C12, D12, E12, F12,G12,H12, I12, J12, K12,L12, M12)</f>
        <v>case 11:sRetTemplate = "ar_bladehood001";  break;  //  Blade Hood || FQ: Rare || 5 CR 6 HD</v>
      </c>
    </row>
    <row r="13" spans="1:14" ht="15" customHeight="1">
      <c r="A13" s="14" t="s">
        <v>1603</v>
      </c>
      <c r="B13" s="1">
        <f t="shared" si="0"/>
        <v>12</v>
      </c>
      <c r="C13" s="27" t="s">
        <v>1602</v>
      </c>
      <c r="D13" s="1" t="s">
        <v>324</v>
      </c>
      <c r="E13" s="1" t="s">
        <v>1621</v>
      </c>
      <c r="F13" s="1" t="s">
        <v>323</v>
      </c>
      <c r="G13" s="1" t="s">
        <v>1608</v>
      </c>
      <c r="H13" s="1" t="s">
        <v>20</v>
      </c>
      <c r="I13" s="12" t="s">
        <v>1607</v>
      </c>
      <c r="J13" s="1">
        <v>5</v>
      </c>
      <c r="K13" s="12" t="s">
        <v>1605</v>
      </c>
      <c r="L13" s="1">
        <v>6</v>
      </c>
      <c r="M13" s="23" t="s">
        <v>1606</v>
      </c>
      <c r="N13" s="1" t="str">
        <f>CONCATENATE(A13,B13,C13, D13, E13, F13,G13,H13, I13, J13, K13,L13, M13)</f>
        <v>case 12:sRetTemplate = "ar_bladehood001";  break;  //  Blade Hood || FQ: Rare || 5 CR 6 HD</v>
      </c>
    </row>
    <row r="14" spans="1:14" ht="15" customHeight="1">
      <c r="A14" s="14" t="s">
        <v>1603</v>
      </c>
      <c r="B14" s="1">
        <f t="shared" si="0"/>
        <v>13</v>
      </c>
      <c r="C14" s="27" t="s">
        <v>1602</v>
      </c>
      <c r="D14" s="1" t="s">
        <v>327</v>
      </c>
      <c r="E14" s="1" t="s">
        <v>1621</v>
      </c>
      <c r="F14" s="1" t="s">
        <v>326</v>
      </c>
      <c r="G14" s="1" t="s">
        <v>1608</v>
      </c>
      <c r="H14" s="1" t="s">
        <v>20</v>
      </c>
      <c r="I14" s="12" t="s">
        <v>1607</v>
      </c>
      <c r="J14" s="1">
        <v>8</v>
      </c>
      <c r="K14" s="12" t="s">
        <v>1605</v>
      </c>
      <c r="L14" s="1">
        <v>9</v>
      </c>
      <c r="M14" s="23" t="s">
        <v>1606</v>
      </c>
      <c r="N14" s="1" t="str">
        <f>CONCATENATE(A14,B14,C14, D14, E14, F14,G14,H14, I14, J14, K14,L14, M14)</f>
        <v>case 13:sRetTemplate = "ar_bladehood002";  break;  //  Blade Hood, Greater || FQ: Rare || 8 CR 9 HD</v>
      </c>
    </row>
    <row r="15" spans="1:14" ht="15" customHeight="1">
      <c r="A15" s="14" t="s">
        <v>1603</v>
      </c>
      <c r="B15" s="1">
        <f t="shared" si="0"/>
        <v>14</v>
      </c>
      <c r="C15" s="27" t="s">
        <v>1602</v>
      </c>
      <c r="D15" s="1" t="s">
        <v>327</v>
      </c>
      <c r="E15" s="1" t="s">
        <v>1621</v>
      </c>
      <c r="F15" s="1" t="s">
        <v>326</v>
      </c>
      <c r="G15" s="1" t="s">
        <v>1608</v>
      </c>
      <c r="H15" s="1" t="s">
        <v>20</v>
      </c>
      <c r="I15" s="12" t="s">
        <v>1607</v>
      </c>
      <c r="J15" s="1">
        <v>8</v>
      </c>
      <c r="K15" s="12" t="s">
        <v>1605</v>
      </c>
      <c r="L15" s="1">
        <v>9</v>
      </c>
      <c r="M15" s="23" t="s">
        <v>1606</v>
      </c>
      <c r="N15" s="1" t="str">
        <f>CONCATENATE(A15,B15,C15, D15, E15, F15,G15,H15, I15, J15, K15,L15, M15)</f>
        <v>case 14:sRetTemplate = "ar_bladehood002";  break;  //  Blade Hood, Greater || FQ: Rare || 8 CR 9 HD</v>
      </c>
    </row>
    <row r="16" spans="1:14" ht="15" customHeight="1">
      <c r="A16" s="14" t="s">
        <v>1603</v>
      </c>
      <c r="B16" s="1">
        <f t="shared" si="0"/>
        <v>15</v>
      </c>
      <c r="C16" s="27" t="s">
        <v>1602</v>
      </c>
      <c r="D16" s="1" t="s">
        <v>133</v>
      </c>
      <c r="E16" s="1" t="s">
        <v>1621</v>
      </c>
      <c r="F16" s="1" t="s">
        <v>132</v>
      </c>
      <c r="G16" s="1" t="s">
        <v>1608</v>
      </c>
      <c r="H16" s="1" t="s">
        <v>73</v>
      </c>
      <c r="I16" s="12" t="s">
        <v>1607</v>
      </c>
      <c r="J16" s="1">
        <v>9</v>
      </c>
      <c r="K16" s="12" t="s">
        <v>1605</v>
      </c>
      <c r="L16" s="1">
        <v>8</v>
      </c>
      <c r="M16" s="23" t="s">
        <v>1606</v>
      </c>
      <c r="N16" s="1" t="str">
        <f>CONCATENATE(A16,B16,C16, D16, E16, F16,G16,H16, I16, J16, K16,L16, M16)</f>
        <v>case 15:sRetTemplate = "ar_brdrinker_001";  break;  //  Breathdrinker || FQ: Very Rare || 9 CR 8 HD</v>
      </c>
    </row>
    <row r="17" spans="1:14" ht="15" customHeight="1">
      <c r="A17" s="14" t="s">
        <v>1603</v>
      </c>
      <c r="B17" s="1">
        <f t="shared" si="0"/>
        <v>16</v>
      </c>
      <c r="C17" s="27" t="s">
        <v>1602</v>
      </c>
      <c r="D17" s="1" t="s">
        <v>356</v>
      </c>
      <c r="E17" s="1" t="s">
        <v>1621</v>
      </c>
      <c r="F17" s="1" t="s">
        <v>355</v>
      </c>
      <c r="G17" s="1" t="s">
        <v>1608</v>
      </c>
      <c r="H17" s="1" t="s">
        <v>73</v>
      </c>
      <c r="I17" s="12" t="s">
        <v>1607</v>
      </c>
      <c r="J17" s="1">
        <v>10</v>
      </c>
      <c r="K17" s="12" t="s">
        <v>1605</v>
      </c>
      <c r="L17" s="1">
        <v>6</v>
      </c>
      <c r="M17" s="23" t="s">
        <v>1606</v>
      </c>
      <c r="N17" s="1" t="str">
        <f>CONCATENATE(A17,B17,C17, D17, E17, F17,G17,H17, I17, J17, K17,L17, M17)</f>
        <v>case 16:sRetTemplate = "cloaker001";  break;  //  Cloaker || FQ: Very Rare || 10 CR 6 HD</v>
      </c>
    </row>
    <row r="18" spans="1:14" ht="15" customHeight="1">
      <c r="A18" s="14" t="s">
        <v>1603</v>
      </c>
      <c r="B18" s="1">
        <f t="shared" si="0"/>
        <v>17</v>
      </c>
      <c r="C18" s="27" t="s">
        <v>1602</v>
      </c>
      <c r="D18" s="1" t="s">
        <v>289</v>
      </c>
      <c r="E18" s="1" t="s">
        <v>1621</v>
      </c>
      <c r="F18" s="1" t="s">
        <v>288</v>
      </c>
      <c r="G18" s="1" t="s">
        <v>1608</v>
      </c>
      <c r="H18" s="1" t="s">
        <v>73</v>
      </c>
      <c r="I18" s="12" t="s">
        <v>1607</v>
      </c>
      <c r="J18" s="1">
        <v>11</v>
      </c>
      <c r="K18" s="12" t="s">
        <v>1605</v>
      </c>
      <c r="L18" s="1">
        <v>8</v>
      </c>
      <c r="M18" s="23" t="s">
        <v>1606</v>
      </c>
      <c r="N18" s="1" t="str">
        <f>CONCATENATE(A18,B18,C18, D18, E18, F18,G18,H18, I18, J18, K18,L18, M18)</f>
        <v>case 17:sRetTemplate = "crystalspider001";  break;  //  Crystal Spider || FQ: Very Rare || 11 CR 8 HD</v>
      </c>
    </row>
    <row r="19" spans="1:14" ht="15" customHeight="1">
      <c r="A19" s="14" t="s">
        <v>1603</v>
      </c>
      <c r="B19" s="1">
        <f t="shared" si="0"/>
        <v>18</v>
      </c>
      <c r="C19" s="27" t="s">
        <v>1602</v>
      </c>
      <c r="D19" s="1" t="s">
        <v>277</v>
      </c>
      <c r="E19" s="1" t="s">
        <v>1621</v>
      </c>
      <c r="F19" s="1" t="s">
        <v>276</v>
      </c>
      <c r="G19" s="1" t="s">
        <v>1608</v>
      </c>
      <c r="H19" s="1" t="s">
        <v>20</v>
      </c>
      <c r="I19" s="12" t="s">
        <v>1607</v>
      </c>
      <c r="J19" s="1">
        <v>6</v>
      </c>
      <c r="K19" s="12" t="s">
        <v>1605</v>
      </c>
      <c r="L19" s="1">
        <v>7</v>
      </c>
      <c r="M19" s="23" t="s">
        <v>1606</v>
      </c>
      <c r="N19" s="1" t="str">
        <f>CONCATENATE(A19,B19,C19, D19, E19, F19,G19,H19, I19, J19, K19,L19, M19)</f>
        <v>case 18:sRetTemplate = "ar_dagslime_001";  break;  //  Dagolar Slime || FQ: Rare || 6 CR 7 HD</v>
      </c>
    </row>
    <row r="20" spans="1:14" ht="15" customHeight="1">
      <c r="A20" s="14" t="s">
        <v>1603</v>
      </c>
      <c r="B20" s="1">
        <f t="shared" si="0"/>
        <v>19</v>
      </c>
      <c r="C20" s="27" t="s">
        <v>1602</v>
      </c>
      <c r="D20" s="1" t="s">
        <v>277</v>
      </c>
      <c r="E20" s="1" t="s">
        <v>1621</v>
      </c>
      <c r="F20" s="1" t="s">
        <v>276</v>
      </c>
      <c r="G20" s="1" t="s">
        <v>1608</v>
      </c>
      <c r="H20" s="1" t="s">
        <v>20</v>
      </c>
      <c r="I20" s="12" t="s">
        <v>1607</v>
      </c>
      <c r="J20" s="1">
        <v>6</v>
      </c>
      <c r="K20" s="12" t="s">
        <v>1605</v>
      </c>
      <c r="L20" s="1">
        <v>7</v>
      </c>
      <c r="M20" s="23" t="s">
        <v>1606</v>
      </c>
      <c r="N20" s="1" t="str">
        <f>CONCATENATE(A20,B20,C20, D20, E20, F20,G20,H20, I20, J20, K20,L20, M20)</f>
        <v>case 19:sRetTemplate = "ar_dagslime_001";  break;  //  Dagolar Slime || FQ: Rare || 6 CR 7 HD</v>
      </c>
    </row>
    <row r="21" spans="1:14" ht="15" customHeight="1">
      <c r="A21" s="14" t="s">
        <v>1603</v>
      </c>
      <c r="B21" s="1">
        <f t="shared" si="0"/>
        <v>20</v>
      </c>
      <c r="C21" s="27" t="s">
        <v>1602</v>
      </c>
      <c r="D21" s="1" t="s">
        <v>298</v>
      </c>
      <c r="E21" s="1" t="s">
        <v>1621</v>
      </c>
      <c r="F21" s="1" t="s">
        <v>297</v>
      </c>
      <c r="G21" s="1" t="s">
        <v>1608</v>
      </c>
      <c r="H21" s="1" t="s">
        <v>73</v>
      </c>
      <c r="I21" s="12" t="s">
        <v>1607</v>
      </c>
      <c r="J21" s="1">
        <v>10</v>
      </c>
      <c r="K21" s="12" t="s">
        <v>1605</v>
      </c>
      <c r="L21" s="1">
        <v>6</v>
      </c>
      <c r="M21" s="23" t="s">
        <v>1606</v>
      </c>
      <c r="N21" s="1" t="str">
        <f>CONCATENATE(A21,B21,C21, D21, E21, F21,G21,H21, I21, J21, K21,L21, M21)</f>
        <v>case 20:sRetTemplate = "darkspider003";  break;  //  Dark  Spider, Psion || FQ: Very Rare || 10 CR 6 HD</v>
      </c>
    </row>
    <row r="22" spans="1:14" ht="15" customHeight="1">
      <c r="A22" s="14" t="s">
        <v>1603</v>
      </c>
      <c r="B22" s="1">
        <f t="shared" si="0"/>
        <v>21</v>
      </c>
      <c r="C22" s="27" t="s">
        <v>1602</v>
      </c>
      <c r="D22" s="1" t="s">
        <v>296</v>
      </c>
      <c r="E22" s="1" t="s">
        <v>1621</v>
      </c>
      <c r="F22" s="1" t="s">
        <v>295</v>
      </c>
      <c r="G22" s="1" t="s">
        <v>1608</v>
      </c>
      <c r="H22" s="1" t="s">
        <v>73</v>
      </c>
      <c r="I22" s="12" t="s">
        <v>1607</v>
      </c>
      <c r="J22" s="1">
        <v>9</v>
      </c>
      <c r="K22" s="12" t="s">
        <v>1605</v>
      </c>
      <c r="L22" s="1">
        <v>6</v>
      </c>
      <c r="M22" s="23" t="s">
        <v>1606</v>
      </c>
      <c r="N22" s="1" t="str">
        <f>CONCATENATE(A22,B22,C22, D22, E22, F22,G22,H22, I22, J22, K22,L22, M22)</f>
        <v>case 21:sRetTemplate = "darkspider002";  break;  //  Dark Spider, Defiler || FQ: Very Rare || 9 CR 6 HD</v>
      </c>
    </row>
    <row r="23" spans="1:14" ht="15" customHeight="1">
      <c r="A23" s="14" t="s">
        <v>1603</v>
      </c>
      <c r="B23" s="1">
        <f t="shared" si="0"/>
        <v>22</v>
      </c>
      <c r="C23" s="27" t="s">
        <v>1602</v>
      </c>
      <c r="D23" s="1" t="s">
        <v>294</v>
      </c>
      <c r="E23" s="1" t="s">
        <v>1621</v>
      </c>
      <c r="F23" s="1" t="s">
        <v>293</v>
      </c>
      <c r="G23" s="1" t="s">
        <v>1608</v>
      </c>
      <c r="H23" s="1" t="s">
        <v>73</v>
      </c>
      <c r="I23" s="12" t="s">
        <v>1607</v>
      </c>
      <c r="J23" s="1">
        <v>9</v>
      </c>
      <c r="K23" s="12" t="s">
        <v>1605</v>
      </c>
      <c r="L23" s="1">
        <v>6</v>
      </c>
      <c r="M23" s="23" t="s">
        <v>1606</v>
      </c>
      <c r="N23" s="1" t="str">
        <f>CONCATENATE(A23,B23,C23, D23, E23, F23,G23,H23, I23, J23, K23,L23, M23)</f>
        <v>case 22:sRetTemplate = "darkspider001";  break;  //  Dark Spider, Warrior || FQ: Very Rare || 9 CR 6 HD</v>
      </c>
    </row>
    <row r="24" spans="1:14" ht="15" customHeight="1">
      <c r="A24" s="14" t="s">
        <v>1603</v>
      </c>
      <c r="B24" s="1">
        <f t="shared" si="0"/>
        <v>23</v>
      </c>
      <c r="C24" s="27" t="s">
        <v>1602</v>
      </c>
      <c r="D24" s="1" t="s">
        <v>449</v>
      </c>
      <c r="E24" s="1" t="s">
        <v>1621</v>
      </c>
      <c r="F24" s="1" t="s">
        <v>448</v>
      </c>
      <c r="G24" s="1" t="s">
        <v>1608</v>
      </c>
      <c r="H24" s="1" t="s">
        <v>20</v>
      </c>
      <c r="I24" s="12" t="s">
        <v>1607</v>
      </c>
      <c r="J24" s="1">
        <v>7</v>
      </c>
      <c r="K24" s="12" t="s">
        <v>1605</v>
      </c>
      <c r="L24" s="1">
        <v>8</v>
      </c>
      <c r="M24" s="23" t="s">
        <v>1606</v>
      </c>
      <c r="N24" s="1" t="str">
        <f>CONCATENATE(A24,B24,C24, D24, E24, F24,G24,H24, I24, J24, K24,L24, M24)</f>
        <v>case 23:sRetTemplate = "ar_defiler_001";  break;  //  Defiler, Apprentice || FQ: Rare || 7 CR 8 HD</v>
      </c>
    </row>
    <row r="25" spans="1:14" ht="15" customHeight="1">
      <c r="A25" s="14" t="s">
        <v>1603</v>
      </c>
      <c r="B25" s="1">
        <f t="shared" si="0"/>
        <v>24</v>
      </c>
      <c r="C25" s="27" t="s">
        <v>1602</v>
      </c>
      <c r="D25" s="1" t="s">
        <v>449</v>
      </c>
      <c r="E25" s="1" t="s">
        <v>1621</v>
      </c>
      <c r="F25" s="1" t="s">
        <v>448</v>
      </c>
      <c r="G25" s="1" t="s">
        <v>1608</v>
      </c>
      <c r="H25" s="1" t="s">
        <v>20</v>
      </c>
      <c r="I25" s="12" t="s">
        <v>1607</v>
      </c>
      <c r="J25" s="1">
        <v>7</v>
      </c>
      <c r="K25" s="12" t="s">
        <v>1605</v>
      </c>
      <c r="L25" s="1">
        <v>8</v>
      </c>
      <c r="M25" s="23" t="s">
        <v>1606</v>
      </c>
      <c r="N25" s="1" t="str">
        <f>CONCATENATE(A25,B25,C25, D25, E25, F25,G25,H25, I25, J25, K25,L25, M25)</f>
        <v>case 24:sRetTemplate = "ar_defiler_001";  break;  //  Defiler, Apprentice || FQ: Rare || 7 CR 8 HD</v>
      </c>
    </row>
    <row r="26" spans="1:14" ht="15" customHeight="1">
      <c r="A26" s="14" t="s">
        <v>1603</v>
      </c>
      <c r="B26" s="1">
        <f t="shared" si="0"/>
        <v>25</v>
      </c>
      <c r="C26" s="27" t="s">
        <v>1602</v>
      </c>
      <c r="D26" s="1" t="s">
        <v>1635</v>
      </c>
      <c r="E26" s="1" t="s">
        <v>1621</v>
      </c>
      <c r="F26" s="1" t="s">
        <v>1634</v>
      </c>
      <c r="G26" s="1" t="s">
        <v>1608</v>
      </c>
      <c r="H26" s="1" t="s">
        <v>73</v>
      </c>
      <c r="I26" s="12" t="s">
        <v>1607</v>
      </c>
      <c r="J26" s="1">
        <v>9</v>
      </c>
      <c r="K26" s="12" t="s">
        <v>1605</v>
      </c>
      <c r="L26" s="1">
        <v>10</v>
      </c>
      <c r="M26" s="23" t="s">
        <v>1606</v>
      </c>
      <c r="N26" s="1" t="str">
        <f>CONCATENATE(A26,B26,C26, D26, E26, F26,G26,H26, I26, J26, K26,L26, M26)</f>
        <v>case 25:sRetTemplate = "ar_defiler_002";  break;  //  Defiler, Journeyman || FQ: Very Rare || 9 CR 10 HD</v>
      </c>
    </row>
    <row r="27" spans="1:14" ht="15" customHeight="1">
      <c r="A27" s="14" t="s">
        <v>1603</v>
      </c>
      <c r="B27" s="1">
        <f t="shared" si="0"/>
        <v>26</v>
      </c>
      <c r="C27" s="27" t="s">
        <v>1602</v>
      </c>
      <c r="D27" s="1" t="s">
        <v>914</v>
      </c>
      <c r="E27" s="1" t="s">
        <v>1621</v>
      </c>
      <c r="F27" s="1" t="s">
        <v>913</v>
      </c>
      <c r="G27" s="1" t="s">
        <v>1608</v>
      </c>
      <c r="H27" s="1" t="s">
        <v>73</v>
      </c>
      <c r="I27" s="12" t="s">
        <v>1607</v>
      </c>
      <c r="J27" s="1">
        <v>7</v>
      </c>
      <c r="K27" s="12" t="s">
        <v>1605</v>
      </c>
      <c r="L27" s="1">
        <v>6</v>
      </c>
      <c r="M27" s="23" t="s">
        <v>1606</v>
      </c>
      <c r="N27" s="1" t="str">
        <f>CONCATENATE(A27,B27,C27, D27, E27, F27,G27,H27, I27, J27, K27,L27, M27)</f>
        <v>case 26:sRetTemplate = "dunestalker_001";  break;  //  Dune Stalker || FQ: Very Rare || 7 CR 6 HD</v>
      </c>
    </row>
    <row r="28" spans="1:14" ht="15" customHeight="1">
      <c r="A28" s="14" t="s">
        <v>1603</v>
      </c>
      <c r="B28" s="1">
        <f t="shared" si="0"/>
        <v>27</v>
      </c>
      <c r="C28" s="27" t="s">
        <v>1602</v>
      </c>
      <c r="D28" s="1" t="s">
        <v>1525</v>
      </c>
      <c r="E28" s="1" t="s">
        <v>1621</v>
      </c>
      <c r="F28" s="1" t="s">
        <v>1524</v>
      </c>
      <c r="G28" s="1" t="s">
        <v>1608</v>
      </c>
      <c r="H28" s="1" t="s">
        <v>73</v>
      </c>
      <c r="I28" s="12" t="s">
        <v>1607</v>
      </c>
      <c r="J28" s="1">
        <v>9</v>
      </c>
      <c r="K28" s="12" t="s">
        <v>1605</v>
      </c>
      <c r="L28" s="1">
        <v>8</v>
      </c>
      <c r="M28" s="23" t="s">
        <v>1606</v>
      </c>
      <c r="N28" s="1" t="str">
        <f>CONCATENATE(A28,B28,C28, D28, E28, F28,G28,H28, I28, J28, K28,L28, M28)</f>
        <v>case 27:sRetTemplate = "ds_earthbeast001";  break;  //  Elemental Beast: Earth || FQ: Very Rare || 9 CR 8 HD</v>
      </c>
    </row>
    <row r="29" spans="1:14" ht="15" customHeight="1">
      <c r="A29" s="14" t="s">
        <v>1603</v>
      </c>
      <c r="B29" s="1">
        <f t="shared" si="0"/>
        <v>28</v>
      </c>
      <c r="C29" s="27" t="s">
        <v>1602</v>
      </c>
      <c r="D29" s="1" t="s">
        <v>363</v>
      </c>
      <c r="E29" s="1" t="s">
        <v>1621</v>
      </c>
      <c r="F29" s="1" t="s">
        <v>362</v>
      </c>
      <c r="G29" s="1" t="s">
        <v>1608</v>
      </c>
      <c r="H29" s="1" t="s">
        <v>20</v>
      </c>
      <c r="I29" s="12" t="s">
        <v>1607</v>
      </c>
      <c r="J29" s="1">
        <v>2</v>
      </c>
      <c r="K29" s="12" t="s">
        <v>1605</v>
      </c>
      <c r="L29" s="1">
        <v>5</v>
      </c>
      <c r="M29" s="23" t="s">
        <v>1606</v>
      </c>
      <c r="N29" s="1" t="str">
        <f>CONCATENATE(A29,B29,C29, D29, E29, F29,G29,H29, I29, J29, K29,L29, M29)</f>
        <v>case 28:sRetTemplate = "ar_ethfilcher001";  break;  //  Ethereal Filcher || FQ: Rare || 2 CR 5 HD</v>
      </c>
    </row>
    <row r="30" spans="1:14" ht="15" customHeight="1">
      <c r="A30" s="14" t="s">
        <v>1603</v>
      </c>
      <c r="B30" s="1">
        <f t="shared" si="0"/>
        <v>29</v>
      </c>
      <c r="C30" s="27" t="s">
        <v>1602</v>
      </c>
      <c r="D30" s="1" t="s">
        <v>363</v>
      </c>
      <c r="E30" s="1" t="s">
        <v>1621</v>
      </c>
      <c r="F30" s="1" t="s">
        <v>362</v>
      </c>
      <c r="G30" s="1" t="s">
        <v>1608</v>
      </c>
      <c r="H30" s="1" t="s">
        <v>20</v>
      </c>
      <c r="I30" s="12" t="s">
        <v>1607</v>
      </c>
      <c r="J30" s="1">
        <v>2</v>
      </c>
      <c r="K30" s="12" t="s">
        <v>1605</v>
      </c>
      <c r="L30" s="1">
        <v>5</v>
      </c>
      <c r="M30" s="23" t="s">
        <v>1606</v>
      </c>
      <c r="N30" s="1" t="str">
        <f>CONCATENATE(A30,B30,C30, D30, E30, F30,G30,H30, I30, J30, K30,L30, M30)</f>
        <v>case 29:sRetTemplate = "ar_ethfilcher001";  break;  //  Ethereal Filcher || FQ: Rare || 2 CR 5 HD</v>
      </c>
    </row>
    <row r="31" spans="1:14" ht="15" customHeight="1">
      <c r="A31" s="14" t="s">
        <v>1603</v>
      </c>
      <c r="B31" s="1">
        <f t="shared" si="0"/>
        <v>30</v>
      </c>
      <c r="C31" s="27" t="s">
        <v>1602</v>
      </c>
      <c r="D31" s="1" t="s">
        <v>231</v>
      </c>
      <c r="E31" s="1" t="s">
        <v>1621</v>
      </c>
      <c r="F31" s="1" t="s">
        <v>230</v>
      </c>
      <c r="G31" s="1" t="s">
        <v>1608</v>
      </c>
      <c r="H31" s="1" t="s">
        <v>20</v>
      </c>
      <c r="I31" s="12" t="s">
        <v>1607</v>
      </c>
      <c r="J31" s="1">
        <v>9</v>
      </c>
      <c r="K31" s="12" t="s">
        <v>1605</v>
      </c>
      <c r="L31" s="1">
        <v>8</v>
      </c>
      <c r="M31" s="23" t="s">
        <v>1606</v>
      </c>
      <c r="N31" s="1" t="str">
        <f>CONCATENATE(A31,B31,C31, D31, E31, F31,G31,H31, I31, J31, K31,L31, M31)</f>
        <v>case 30:sRetTemplate = "ar_flamsnake_002";  break;  //  Flame Snake, Lesser || FQ: Rare || 9 CR 8 HD</v>
      </c>
    </row>
    <row r="32" spans="1:14" ht="15" customHeight="1">
      <c r="A32" s="14" t="s">
        <v>1603</v>
      </c>
      <c r="B32" s="1">
        <f t="shared" si="0"/>
        <v>31</v>
      </c>
      <c r="C32" s="27" t="s">
        <v>1602</v>
      </c>
      <c r="D32" s="1" t="s">
        <v>231</v>
      </c>
      <c r="E32" s="1" t="s">
        <v>1621</v>
      </c>
      <c r="F32" s="1" t="s">
        <v>230</v>
      </c>
      <c r="G32" s="1" t="s">
        <v>1608</v>
      </c>
      <c r="H32" s="1" t="s">
        <v>20</v>
      </c>
      <c r="I32" s="12" t="s">
        <v>1607</v>
      </c>
      <c r="J32" s="1">
        <v>9</v>
      </c>
      <c r="K32" s="12" t="s">
        <v>1605</v>
      </c>
      <c r="L32" s="1">
        <v>8</v>
      </c>
      <c r="M32" s="23" t="s">
        <v>1606</v>
      </c>
      <c r="N32" s="1" t="str">
        <f>CONCATENATE(A32,B32,C32, D32, E32, F32,G32,H32, I32, J32, K32,L32, M32)</f>
        <v>case 31:sRetTemplate = "ar_flamsnake_002";  break;  //  Flame Snake, Lesser || FQ: Rare || 9 CR 8 HD</v>
      </c>
    </row>
    <row r="33" spans="1:14" ht="15" customHeight="1">
      <c r="A33" s="14" t="s">
        <v>1603</v>
      </c>
      <c r="B33" s="1">
        <f t="shared" si="0"/>
        <v>32</v>
      </c>
      <c r="C33" s="27" t="s">
        <v>1602</v>
      </c>
      <c r="D33" s="1" t="s">
        <v>264</v>
      </c>
      <c r="E33" s="1" t="s">
        <v>1621</v>
      </c>
      <c r="F33" s="1" t="s">
        <v>263</v>
      </c>
      <c r="G33" s="1" t="s">
        <v>1608</v>
      </c>
      <c r="H33" s="1" t="s">
        <v>20</v>
      </c>
      <c r="I33" s="12" t="s">
        <v>1607</v>
      </c>
      <c r="J33" s="1">
        <v>8</v>
      </c>
      <c r="K33" s="12" t="s">
        <v>1605</v>
      </c>
      <c r="L33" s="1">
        <v>9</v>
      </c>
      <c r="M33" s="23" t="s">
        <v>1606</v>
      </c>
      <c r="N33" s="1" t="str">
        <f>CONCATENATE(A33,B33,C33, D33, E33, F33,G33,H33, I33, J33, K33,L33, M33)</f>
        <v>case 32:sRetTemplate = "hejkincleric";  break;  //  Hej-Kin, Cleric || FQ: Rare || 8 CR 9 HD</v>
      </c>
    </row>
    <row r="34" spans="1:14" ht="15" customHeight="1">
      <c r="A34" s="14" t="s">
        <v>1603</v>
      </c>
      <c r="B34" s="1">
        <f t="shared" si="0"/>
        <v>33</v>
      </c>
      <c r="C34" s="27" t="s">
        <v>1602</v>
      </c>
      <c r="D34" s="1" t="s">
        <v>264</v>
      </c>
      <c r="E34" s="1" t="s">
        <v>1621</v>
      </c>
      <c r="F34" s="1" t="s">
        <v>263</v>
      </c>
      <c r="G34" s="1" t="s">
        <v>1608</v>
      </c>
      <c r="H34" s="1" t="s">
        <v>20</v>
      </c>
      <c r="I34" s="12" t="s">
        <v>1607</v>
      </c>
      <c r="J34" s="1">
        <v>8</v>
      </c>
      <c r="K34" s="12" t="s">
        <v>1605</v>
      </c>
      <c r="L34" s="1">
        <v>9</v>
      </c>
      <c r="M34" s="23" t="s">
        <v>1606</v>
      </c>
      <c r="N34" s="1" t="str">
        <f>CONCATENATE(A34,B34,C34, D34, E34, F34,G34,H34, I34, J34, K34,L34, M34)</f>
        <v>case 33:sRetTemplate = "hejkincleric";  break;  //  Hej-Kin, Cleric || FQ: Rare || 8 CR 9 HD</v>
      </c>
    </row>
    <row r="35" spans="1:14" ht="15" customHeight="1">
      <c r="A35" s="14" t="s">
        <v>1603</v>
      </c>
      <c r="B35" s="1">
        <f t="shared" si="0"/>
        <v>34</v>
      </c>
      <c r="C35" s="27" t="s">
        <v>1602</v>
      </c>
      <c r="D35" s="1" t="s">
        <v>266</v>
      </c>
      <c r="E35" s="1" t="s">
        <v>1621</v>
      </c>
      <c r="F35" s="1" t="s">
        <v>265</v>
      </c>
      <c r="G35" s="1" t="s">
        <v>1608</v>
      </c>
      <c r="H35" s="1" t="s">
        <v>20</v>
      </c>
      <c r="I35" s="12" t="s">
        <v>1607</v>
      </c>
      <c r="J35" s="1">
        <v>8</v>
      </c>
      <c r="K35" s="12" t="s">
        <v>1605</v>
      </c>
      <c r="L35" s="1">
        <v>9</v>
      </c>
      <c r="M35" s="23" t="s">
        <v>1606</v>
      </c>
      <c r="N35" s="1" t="str">
        <f>CONCATENATE(A35,B35,C35, D35, E35, F35,G35,H35, I35, J35, K35,L35, M35)</f>
        <v>case 34:sRetTemplate = "hejkincleric001";  break;  //  Hej-Kin, Cleric 2 || FQ: Rare || 8 CR 9 HD</v>
      </c>
    </row>
    <row r="36" spans="1:14" ht="15" customHeight="1">
      <c r="A36" s="14" t="s">
        <v>1603</v>
      </c>
      <c r="B36" s="1">
        <f t="shared" si="0"/>
        <v>35</v>
      </c>
      <c r="C36" s="27" t="s">
        <v>1602</v>
      </c>
      <c r="D36" s="1" t="s">
        <v>266</v>
      </c>
      <c r="E36" s="1" t="s">
        <v>1621</v>
      </c>
      <c r="F36" s="1" t="s">
        <v>265</v>
      </c>
      <c r="G36" s="1" t="s">
        <v>1608</v>
      </c>
      <c r="H36" s="1" t="s">
        <v>20</v>
      </c>
      <c r="I36" s="12" t="s">
        <v>1607</v>
      </c>
      <c r="J36" s="1">
        <v>8</v>
      </c>
      <c r="K36" s="12" t="s">
        <v>1605</v>
      </c>
      <c r="L36" s="1">
        <v>9</v>
      </c>
      <c r="M36" s="23" t="s">
        <v>1606</v>
      </c>
      <c r="N36" s="1" t="str">
        <f>CONCATENATE(A36,B36,C36, D36, E36, F36,G36,H36, I36, J36, K36,L36, M36)</f>
        <v>case 35:sRetTemplate = "hejkincleric001";  break;  //  Hej-Kin, Cleric 2 || FQ: Rare || 8 CR 9 HD</v>
      </c>
    </row>
    <row r="37" spans="1:14" ht="15" customHeight="1">
      <c r="A37" s="14" t="s">
        <v>1603</v>
      </c>
      <c r="B37" s="1">
        <f t="shared" si="0"/>
        <v>36</v>
      </c>
      <c r="C37" s="27" t="s">
        <v>1602</v>
      </c>
      <c r="D37" s="1" t="s">
        <v>262</v>
      </c>
      <c r="E37" s="1" t="s">
        <v>1621</v>
      </c>
      <c r="F37" s="1" t="s">
        <v>261</v>
      </c>
      <c r="G37" s="1" t="s">
        <v>1608</v>
      </c>
      <c r="H37" s="1" t="s">
        <v>20</v>
      </c>
      <c r="I37" s="12" t="s">
        <v>1607</v>
      </c>
      <c r="J37" s="1">
        <v>6</v>
      </c>
      <c r="K37" s="12" t="s">
        <v>1605</v>
      </c>
      <c r="L37" s="1">
        <v>8</v>
      </c>
      <c r="M37" s="23" t="s">
        <v>1606</v>
      </c>
      <c r="N37" s="1" t="str">
        <f>CONCATENATE(A37,B37,C37, D37, E37, F37,G37,H37, I37, J37, K37,L37, M37)</f>
        <v>case 36:sRetTemplate = "hejkin001";  break;  //  Hej-Kin, Preserver || FQ: Rare || 6 CR 8 HD</v>
      </c>
    </row>
    <row r="38" spans="1:14" ht="15" customHeight="1">
      <c r="A38" s="14" t="s">
        <v>1603</v>
      </c>
      <c r="B38" s="1">
        <f t="shared" si="0"/>
        <v>37</v>
      </c>
      <c r="C38" s="27" t="s">
        <v>1602</v>
      </c>
      <c r="D38" s="1" t="s">
        <v>262</v>
      </c>
      <c r="E38" s="1" t="s">
        <v>1621</v>
      </c>
      <c r="F38" s="1" t="s">
        <v>261</v>
      </c>
      <c r="G38" s="1" t="s">
        <v>1608</v>
      </c>
      <c r="H38" s="1" t="s">
        <v>20</v>
      </c>
      <c r="I38" s="12" t="s">
        <v>1607</v>
      </c>
      <c r="J38" s="1">
        <v>6</v>
      </c>
      <c r="K38" s="12" t="s">
        <v>1605</v>
      </c>
      <c r="L38" s="1">
        <v>8</v>
      </c>
      <c r="M38" s="23" t="s">
        <v>1606</v>
      </c>
      <c r="N38" s="1" t="str">
        <f>CONCATENATE(A38,B38,C38, D38, E38, F38,G38,H38, I38, J38, K38,L38, M38)</f>
        <v>case 37:sRetTemplate = "hejkin001";  break;  //  Hej-Kin, Preserver || FQ: Rare || 6 CR 8 HD</v>
      </c>
    </row>
    <row r="39" spans="1:14" ht="15" customHeight="1">
      <c r="A39" s="14" t="s">
        <v>1603</v>
      </c>
      <c r="B39" s="1">
        <f t="shared" si="0"/>
        <v>38</v>
      </c>
      <c r="C39" s="27" t="s">
        <v>1602</v>
      </c>
      <c r="D39" s="1" t="s">
        <v>271</v>
      </c>
      <c r="E39" s="1" t="s">
        <v>1621</v>
      </c>
      <c r="F39" s="1" t="s">
        <v>270</v>
      </c>
      <c r="G39" s="1" t="s">
        <v>1608</v>
      </c>
      <c r="H39" s="1" t="s">
        <v>20</v>
      </c>
      <c r="I39" s="12" t="s">
        <v>1607</v>
      </c>
      <c r="J39" s="1">
        <v>9</v>
      </c>
      <c r="K39" s="12" t="s">
        <v>1605</v>
      </c>
      <c r="L39" s="1">
        <v>7</v>
      </c>
      <c r="M39" s="23" t="s">
        <v>1606</v>
      </c>
      <c r="N39" s="1" t="str">
        <f>CONCATENATE(A39,B39,C39, D39, E39, F39,G39,H39, I39, J39, K39,L39, M39)</f>
        <v>case 38:sRetTemplate = "idfiend_001";  break;  //  Id Fiend || FQ: Rare || 9 CR 7 HD</v>
      </c>
    </row>
    <row r="40" spans="1:14" ht="15" customHeight="1">
      <c r="A40" s="14" t="s">
        <v>1603</v>
      </c>
      <c r="B40" s="1">
        <f t="shared" si="0"/>
        <v>39</v>
      </c>
      <c r="C40" s="27" t="s">
        <v>1602</v>
      </c>
      <c r="D40" s="1" t="s">
        <v>271</v>
      </c>
      <c r="E40" s="1" t="s">
        <v>1621</v>
      </c>
      <c r="F40" s="1" t="s">
        <v>270</v>
      </c>
      <c r="G40" s="1" t="s">
        <v>1608</v>
      </c>
      <c r="H40" s="1" t="s">
        <v>20</v>
      </c>
      <c r="I40" s="12" t="s">
        <v>1607</v>
      </c>
      <c r="J40" s="1">
        <v>9</v>
      </c>
      <c r="K40" s="12" t="s">
        <v>1605</v>
      </c>
      <c r="L40" s="1">
        <v>7</v>
      </c>
      <c r="M40" s="23" t="s">
        <v>1606</v>
      </c>
      <c r="N40" s="1" t="str">
        <f>CONCATENATE(A40,B40,C40, D40, E40, F40,G40,H40, I40, J40, K40,L40, M40)</f>
        <v>case 39:sRetTemplate = "idfiend_001";  break;  //  Id Fiend || FQ: Rare || 9 CR 7 HD</v>
      </c>
    </row>
    <row r="41" spans="1:14" ht="15" customHeight="1">
      <c r="A41" s="14" t="s">
        <v>1603</v>
      </c>
      <c r="B41" s="1">
        <f t="shared" si="0"/>
        <v>40</v>
      </c>
      <c r="C41" s="27" t="s">
        <v>1602</v>
      </c>
      <c r="D41" s="1" t="s">
        <v>55</v>
      </c>
      <c r="E41" s="1" t="s">
        <v>1621</v>
      </c>
      <c r="F41" s="1" t="s">
        <v>54</v>
      </c>
      <c r="G41" s="1" t="s">
        <v>1608</v>
      </c>
      <c r="H41" s="1" t="s">
        <v>20</v>
      </c>
      <c r="I41" s="12" t="s">
        <v>1607</v>
      </c>
      <c r="J41" s="1">
        <v>10</v>
      </c>
      <c r="K41" s="12" t="s">
        <v>1605</v>
      </c>
      <c r="L41" s="1">
        <v>6</v>
      </c>
      <c r="M41" s="23" t="s">
        <v>1606</v>
      </c>
      <c r="N41" s="1" t="str">
        <f>CONCATENATE(A41,B41,C41, D41, E41, F41,G41,H41, I41, J41, K41,L41, M41)</f>
        <v>case 40:sRetTemplate = "intdevourer001";  break;  //  Intellect Devourer [AR] || FQ: Rare || 10 CR 6 HD</v>
      </c>
    </row>
    <row r="42" spans="1:14" ht="15" customHeight="1">
      <c r="A42" s="14" t="s">
        <v>1603</v>
      </c>
      <c r="B42" s="1">
        <f t="shared" si="0"/>
        <v>41</v>
      </c>
      <c r="C42" s="27" t="s">
        <v>1602</v>
      </c>
      <c r="D42" s="1" t="s">
        <v>55</v>
      </c>
      <c r="E42" s="1" t="s">
        <v>1621</v>
      </c>
      <c r="F42" s="1" t="s">
        <v>54</v>
      </c>
      <c r="G42" s="1" t="s">
        <v>1608</v>
      </c>
      <c r="H42" s="1" t="s">
        <v>20</v>
      </c>
      <c r="I42" s="12" t="s">
        <v>1607</v>
      </c>
      <c r="J42" s="1">
        <v>10</v>
      </c>
      <c r="K42" s="12" t="s">
        <v>1605</v>
      </c>
      <c r="L42" s="1">
        <v>6</v>
      </c>
      <c r="M42" s="23" t="s">
        <v>1606</v>
      </c>
      <c r="N42" s="1" t="str">
        <f>CONCATENATE(A42,B42,C42, D42, E42, F42,G42,H42, I42, J42, K42,L42, M42)</f>
        <v>case 41:sRetTemplate = "intdevourer001";  break;  //  Intellect Devourer [AR] || FQ: Rare || 10 CR 6 HD</v>
      </c>
    </row>
    <row r="43" spans="1:14" ht="15" customHeight="1">
      <c r="A43" s="14" t="s">
        <v>1603</v>
      </c>
      <c r="B43" s="1">
        <f t="shared" si="0"/>
        <v>42</v>
      </c>
      <c r="C43" s="27" t="s">
        <v>1602</v>
      </c>
      <c r="D43" s="1" t="s">
        <v>725</v>
      </c>
      <c r="E43" s="1" t="s">
        <v>1621</v>
      </c>
      <c r="F43" s="1" t="s">
        <v>724</v>
      </c>
      <c r="G43" s="1" t="s">
        <v>1608</v>
      </c>
      <c r="H43" s="1" t="s">
        <v>73</v>
      </c>
      <c r="I43" s="12" t="s">
        <v>1607</v>
      </c>
      <c r="J43" s="1">
        <v>9</v>
      </c>
      <c r="K43" s="12" t="s">
        <v>1605</v>
      </c>
      <c r="L43" s="1">
        <v>8</v>
      </c>
      <c r="M43" s="23" t="s">
        <v>1606</v>
      </c>
      <c r="N43" s="1" t="str">
        <f>CONCATENATE(A43,B43,C43, D43, E43, F43,G43,H43, I43, J43, K43,L43, M43)</f>
        <v>case 42:sRetTemplate = "ar_invstalk001";  break;  //  Invisible Stalker [AR] || FQ: Very Rare || 9 CR 8 HD</v>
      </c>
    </row>
    <row r="44" spans="1:14" ht="15" customHeight="1">
      <c r="A44" s="14" t="s">
        <v>1603</v>
      </c>
      <c r="B44" s="1">
        <f t="shared" si="0"/>
        <v>43</v>
      </c>
      <c r="C44" s="27" t="s">
        <v>1602</v>
      </c>
      <c r="D44" s="1" t="s">
        <v>187</v>
      </c>
      <c r="E44" s="1" t="s">
        <v>1621</v>
      </c>
      <c r="F44" s="1" t="s">
        <v>186</v>
      </c>
      <c r="G44" s="1" t="s">
        <v>1608</v>
      </c>
      <c r="H44" s="1" t="s">
        <v>62</v>
      </c>
      <c r="I44" s="12" t="s">
        <v>1607</v>
      </c>
      <c r="J44" s="1">
        <v>5</v>
      </c>
      <c r="K44" s="12" t="s">
        <v>1605</v>
      </c>
      <c r="L44" s="1">
        <v>7</v>
      </c>
      <c r="M44" s="23" t="s">
        <v>1606</v>
      </c>
      <c r="N44" s="1" t="str">
        <f>CONCATENATE(A44,B44,C44, D44, E44, F44,G44,H44, I44, J44, K44,L44, M44)</f>
        <v>case 43:sRetTemplate = "jellymustard001";  break;  //  Jelly, Mustard || FQ: Uncommon || 5 CR 7 HD</v>
      </c>
    </row>
    <row r="45" spans="1:14" ht="15" customHeight="1">
      <c r="A45" s="14" t="s">
        <v>1603</v>
      </c>
      <c r="B45" s="1">
        <f t="shared" si="0"/>
        <v>44</v>
      </c>
      <c r="C45" s="27" t="s">
        <v>1602</v>
      </c>
      <c r="D45" s="1" t="s">
        <v>187</v>
      </c>
      <c r="E45" s="1" t="s">
        <v>1621</v>
      </c>
      <c r="F45" s="1" t="s">
        <v>186</v>
      </c>
      <c r="G45" s="1" t="s">
        <v>1608</v>
      </c>
      <c r="H45" s="1" t="s">
        <v>62</v>
      </c>
      <c r="I45" s="12" t="s">
        <v>1607</v>
      </c>
      <c r="J45" s="1">
        <v>5</v>
      </c>
      <c r="K45" s="12" t="s">
        <v>1605</v>
      </c>
      <c r="L45" s="1">
        <v>7</v>
      </c>
      <c r="M45" s="23" t="s">
        <v>1606</v>
      </c>
      <c r="N45" s="1" t="str">
        <f>CONCATENATE(A45,B45,C45, D45, E45, F45,G45,H45, I45, J45, K45,L45, M45)</f>
        <v>case 44:sRetTemplate = "jellymustard001";  break;  //  Jelly, Mustard || FQ: Uncommon || 5 CR 7 HD</v>
      </c>
    </row>
    <row r="46" spans="1:14" ht="15" customHeight="1">
      <c r="A46" s="14" t="s">
        <v>1603</v>
      </c>
      <c r="B46" s="1">
        <f t="shared" si="0"/>
        <v>45</v>
      </c>
      <c r="C46" s="27" t="s">
        <v>1602</v>
      </c>
      <c r="D46" s="1" t="s">
        <v>187</v>
      </c>
      <c r="E46" s="1" t="s">
        <v>1621</v>
      </c>
      <c r="F46" s="1" t="s">
        <v>186</v>
      </c>
      <c r="G46" s="1" t="s">
        <v>1608</v>
      </c>
      <c r="H46" s="1" t="s">
        <v>62</v>
      </c>
      <c r="I46" s="12" t="s">
        <v>1607</v>
      </c>
      <c r="J46" s="1">
        <v>5</v>
      </c>
      <c r="K46" s="12" t="s">
        <v>1605</v>
      </c>
      <c r="L46" s="1">
        <v>7</v>
      </c>
      <c r="M46" s="23" t="s">
        <v>1606</v>
      </c>
      <c r="N46" s="1" t="str">
        <f>CONCATENATE(A46,B46,C46, D46, E46, F46,G46,H46, I46, J46, K46,L46, M46)</f>
        <v>case 45:sRetTemplate = "jellymustard001";  break;  //  Jelly, Mustard || FQ: Uncommon || 5 CR 7 HD</v>
      </c>
    </row>
    <row r="47" spans="1:14" ht="15" customHeight="1">
      <c r="A47" s="14" t="s">
        <v>1603</v>
      </c>
      <c r="B47" s="1">
        <f t="shared" si="0"/>
        <v>46</v>
      </c>
      <c r="C47" s="27" t="s">
        <v>1602</v>
      </c>
      <c r="D47" s="1" t="s">
        <v>187</v>
      </c>
      <c r="E47" s="1" t="s">
        <v>1621</v>
      </c>
      <c r="F47" s="1" t="s">
        <v>186</v>
      </c>
      <c r="G47" s="1" t="s">
        <v>1608</v>
      </c>
      <c r="H47" s="1" t="s">
        <v>62</v>
      </c>
      <c r="I47" s="12" t="s">
        <v>1607</v>
      </c>
      <c r="J47" s="1">
        <v>5</v>
      </c>
      <c r="K47" s="12" t="s">
        <v>1605</v>
      </c>
      <c r="L47" s="1">
        <v>7</v>
      </c>
      <c r="M47" s="23" t="s">
        <v>1606</v>
      </c>
      <c r="N47" s="1" t="str">
        <f>CONCATENATE(A47,B47,C47, D47, E47, F47,G47,H47, I47, J47, K47,L47, M47)</f>
        <v>case 46:sRetTemplate = "jellymustard001";  break;  //  Jelly, Mustard || FQ: Uncommon || 5 CR 7 HD</v>
      </c>
    </row>
    <row r="48" spans="1:14" ht="15" customHeight="1">
      <c r="A48" s="14" t="s">
        <v>1603</v>
      </c>
      <c r="B48" s="1">
        <f t="shared" si="0"/>
        <v>47</v>
      </c>
      <c r="C48" s="27" t="s">
        <v>1602</v>
      </c>
      <c r="D48" s="1" t="s">
        <v>1544</v>
      </c>
      <c r="E48" s="1" t="s">
        <v>1621</v>
      </c>
      <c r="F48" s="1" t="s">
        <v>1543</v>
      </c>
      <c r="G48" s="1" t="s">
        <v>1608</v>
      </c>
      <c r="H48" s="1" t="s">
        <v>62</v>
      </c>
      <c r="I48" s="12" t="s">
        <v>1607</v>
      </c>
      <c r="J48" s="1">
        <v>11</v>
      </c>
      <c r="K48" s="12" t="s">
        <v>1605</v>
      </c>
      <c r="L48" s="1">
        <v>7</v>
      </c>
      <c r="M48" s="23" t="s">
        <v>1606</v>
      </c>
      <c r="N48" s="1" t="str">
        <f>CONCATENATE(A48,B48,C48, D48, E48, F48,G48,H48, I48, J48, K48,L48, M48)</f>
        <v>case 47:sRetTemplate = "ds_kalin001";  break;  //  Kalin || FQ: Uncommon || 11 CR 7 HD</v>
      </c>
    </row>
    <row r="49" spans="1:14" ht="15" customHeight="1">
      <c r="A49" s="14" t="s">
        <v>1603</v>
      </c>
      <c r="B49" s="1">
        <f t="shared" si="0"/>
        <v>48</v>
      </c>
      <c r="C49" s="27" t="s">
        <v>1602</v>
      </c>
      <c r="D49" s="1" t="s">
        <v>1544</v>
      </c>
      <c r="E49" s="1" t="s">
        <v>1621</v>
      </c>
      <c r="F49" s="1" t="s">
        <v>1543</v>
      </c>
      <c r="G49" s="1" t="s">
        <v>1608</v>
      </c>
      <c r="H49" s="1" t="s">
        <v>62</v>
      </c>
      <c r="I49" s="12" t="s">
        <v>1607</v>
      </c>
      <c r="J49" s="1">
        <v>11</v>
      </c>
      <c r="K49" s="12" t="s">
        <v>1605</v>
      </c>
      <c r="L49" s="1">
        <v>7</v>
      </c>
      <c r="M49" s="23" t="s">
        <v>1606</v>
      </c>
      <c r="N49" s="1" t="str">
        <f>CONCATENATE(A49,B49,C49, D49, E49, F49,G49,H49, I49, J49, K49,L49, M49)</f>
        <v>case 48:sRetTemplate = "ds_kalin001";  break;  //  Kalin || FQ: Uncommon || 11 CR 7 HD</v>
      </c>
    </row>
    <row r="50" spans="1:14" ht="15" customHeight="1">
      <c r="A50" s="14" t="s">
        <v>1603</v>
      </c>
      <c r="B50" s="1">
        <f t="shared" si="0"/>
        <v>49</v>
      </c>
      <c r="C50" s="27" t="s">
        <v>1602</v>
      </c>
      <c r="D50" s="1" t="s">
        <v>1544</v>
      </c>
      <c r="E50" s="1" t="s">
        <v>1621</v>
      </c>
      <c r="F50" s="1" t="s">
        <v>1543</v>
      </c>
      <c r="G50" s="1" t="s">
        <v>1608</v>
      </c>
      <c r="H50" s="1" t="s">
        <v>62</v>
      </c>
      <c r="I50" s="12" t="s">
        <v>1607</v>
      </c>
      <c r="J50" s="1">
        <v>11</v>
      </c>
      <c r="K50" s="12" t="s">
        <v>1605</v>
      </c>
      <c r="L50" s="1">
        <v>7</v>
      </c>
      <c r="M50" s="23" t="s">
        <v>1606</v>
      </c>
      <c r="N50" s="1" t="str">
        <f>CONCATENATE(A50,B50,C50, D50, E50, F50,G50,H50, I50, J50, K50,L50, M50)</f>
        <v>case 49:sRetTemplate = "ds_kalin001";  break;  //  Kalin || FQ: Uncommon || 11 CR 7 HD</v>
      </c>
    </row>
    <row r="51" spans="1:14" ht="15" customHeight="1">
      <c r="A51" s="14" t="s">
        <v>1603</v>
      </c>
      <c r="B51" s="1">
        <f t="shared" si="0"/>
        <v>50</v>
      </c>
      <c r="C51" s="27" t="s">
        <v>1602</v>
      </c>
      <c r="D51" s="1" t="s">
        <v>1544</v>
      </c>
      <c r="E51" s="1" t="s">
        <v>1621</v>
      </c>
      <c r="F51" s="1" t="s">
        <v>1543</v>
      </c>
      <c r="G51" s="1" t="s">
        <v>1608</v>
      </c>
      <c r="H51" s="1" t="s">
        <v>62</v>
      </c>
      <c r="I51" s="12" t="s">
        <v>1607</v>
      </c>
      <c r="J51" s="1">
        <v>11</v>
      </c>
      <c r="K51" s="12" t="s">
        <v>1605</v>
      </c>
      <c r="L51" s="1">
        <v>7</v>
      </c>
      <c r="M51" s="23" t="s">
        <v>1606</v>
      </c>
      <c r="N51" s="1" t="str">
        <f>CONCATENATE(A51,B51,C51, D51, E51, F51,G51,H51, I51, J51, K51,L51, M51)</f>
        <v>case 50:sRetTemplate = "ds_kalin001";  break;  //  Kalin || FQ: Uncommon || 11 CR 7 HD</v>
      </c>
    </row>
    <row r="52" spans="1:14" ht="15" customHeight="1">
      <c r="A52" s="14" t="s">
        <v>1603</v>
      </c>
      <c r="B52" s="1">
        <f t="shared" si="0"/>
        <v>51</v>
      </c>
      <c r="C52" s="27" t="s">
        <v>1602</v>
      </c>
      <c r="D52" s="1" t="s">
        <v>1472</v>
      </c>
      <c r="E52" s="1" t="s">
        <v>1621</v>
      </c>
      <c r="F52" s="1" t="s">
        <v>1471</v>
      </c>
      <c r="G52" s="1" t="s">
        <v>1608</v>
      </c>
      <c r="H52" s="1" t="s">
        <v>62</v>
      </c>
      <c r="I52" s="12" t="s">
        <v>1607</v>
      </c>
      <c r="J52" s="1">
        <v>6</v>
      </c>
      <c r="K52" s="12" t="s">
        <v>1605</v>
      </c>
      <c r="L52" s="1">
        <v>6</v>
      </c>
      <c r="M52" s="23" t="s">
        <v>1606</v>
      </c>
      <c r="N52" s="1" t="str">
        <f>CONCATENATE(A52,B52,C52, D52, E52, F52,G52,H52, I52, J52, K52,L52, M52)</f>
        <v>case 51:sRetTemplate = "ds_lizsubterr001";  break;  //  Lizard: Subterranean || FQ: Uncommon || 6 CR 6 HD</v>
      </c>
    </row>
    <row r="53" spans="1:14" ht="15" customHeight="1">
      <c r="A53" s="14" t="s">
        <v>1603</v>
      </c>
      <c r="B53" s="1">
        <f t="shared" si="0"/>
        <v>52</v>
      </c>
      <c r="C53" s="27" t="s">
        <v>1602</v>
      </c>
      <c r="D53" s="1" t="s">
        <v>1472</v>
      </c>
      <c r="E53" s="1" t="s">
        <v>1621</v>
      </c>
      <c r="F53" s="1" t="s">
        <v>1471</v>
      </c>
      <c r="G53" s="1" t="s">
        <v>1608</v>
      </c>
      <c r="H53" s="1" t="s">
        <v>62</v>
      </c>
      <c r="I53" s="12" t="s">
        <v>1607</v>
      </c>
      <c r="J53" s="1">
        <v>6</v>
      </c>
      <c r="K53" s="12" t="s">
        <v>1605</v>
      </c>
      <c r="L53" s="1">
        <v>6</v>
      </c>
      <c r="M53" s="23" t="s">
        <v>1606</v>
      </c>
      <c r="N53" s="1" t="str">
        <f>CONCATENATE(A53,B53,C53, D53, E53, F53,G53,H53, I53, J53, K53,L53, M53)</f>
        <v>case 52:sRetTemplate = "ds_lizsubterr001";  break;  //  Lizard: Subterranean || FQ: Uncommon || 6 CR 6 HD</v>
      </c>
    </row>
    <row r="54" spans="1:14" ht="15" customHeight="1">
      <c r="A54" s="14" t="s">
        <v>1603</v>
      </c>
      <c r="B54" s="1">
        <f t="shared" si="0"/>
        <v>53</v>
      </c>
      <c r="C54" s="27" t="s">
        <v>1602</v>
      </c>
      <c r="D54" s="1" t="s">
        <v>1472</v>
      </c>
      <c r="E54" s="1" t="s">
        <v>1621</v>
      </c>
      <c r="F54" s="1" t="s">
        <v>1471</v>
      </c>
      <c r="G54" s="1" t="s">
        <v>1608</v>
      </c>
      <c r="H54" s="1" t="s">
        <v>62</v>
      </c>
      <c r="I54" s="12" t="s">
        <v>1607</v>
      </c>
      <c r="J54" s="1">
        <v>6</v>
      </c>
      <c r="K54" s="12" t="s">
        <v>1605</v>
      </c>
      <c r="L54" s="1">
        <v>6</v>
      </c>
      <c r="M54" s="23" t="s">
        <v>1606</v>
      </c>
      <c r="N54" s="1" t="str">
        <f>CONCATENATE(A54,B54,C54, D54, E54, F54,G54,H54, I54, J54, K54,L54, M54)</f>
        <v>case 53:sRetTemplate = "ds_lizsubterr001";  break;  //  Lizard: Subterranean || FQ: Uncommon || 6 CR 6 HD</v>
      </c>
    </row>
    <row r="55" spans="1:14" ht="15" customHeight="1">
      <c r="A55" s="14" t="s">
        <v>1603</v>
      </c>
      <c r="B55" s="1">
        <f t="shared" si="0"/>
        <v>54</v>
      </c>
      <c r="C55" s="27" t="s">
        <v>1602</v>
      </c>
      <c r="D55" s="1" t="s">
        <v>1472</v>
      </c>
      <c r="E55" s="1" t="s">
        <v>1621</v>
      </c>
      <c r="F55" s="1" t="s">
        <v>1471</v>
      </c>
      <c r="G55" s="1" t="s">
        <v>1608</v>
      </c>
      <c r="H55" s="1" t="s">
        <v>62</v>
      </c>
      <c r="I55" s="12" t="s">
        <v>1607</v>
      </c>
      <c r="J55" s="1">
        <v>6</v>
      </c>
      <c r="K55" s="12" t="s">
        <v>1605</v>
      </c>
      <c r="L55" s="1">
        <v>6</v>
      </c>
      <c r="M55" s="23" t="s">
        <v>1606</v>
      </c>
      <c r="N55" s="1" t="str">
        <f>CONCATENATE(A55,B55,C55, D55, E55, F55,G55,H55, I55, J55, K55,L55, M55)</f>
        <v>case 54:sRetTemplate = "ds_lizsubterr001";  break;  //  Lizard: Subterranean || FQ: Uncommon || 6 CR 6 HD</v>
      </c>
    </row>
    <row r="56" spans="1:14" ht="15" customHeight="1">
      <c r="A56" s="14" t="s">
        <v>1603</v>
      </c>
      <c r="B56" s="1">
        <f t="shared" si="0"/>
        <v>55</v>
      </c>
      <c r="C56" s="27" t="s">
        <v>1602</v>
      </c>
      <c r="D56" s="1" t="s">
        <v>315</v>
      </c>
      <c r="E56" s="1" t="s">
        <v>1621</v>
      </c>
      <c r="F56" s="1" t="s">
        <v>314</v>
      </c>
      <c r="G56" s="1" t="s">
        <v>1608</v>
      </c>
      <c r="H56" s="1" t="s">
        <v>62</v>
      </c>
      <c r="I56" s="12" t="s">
        <v>1607</v>
      </c>
      <c r="J56" s="1">
        <v>5</v>
      </c>
      <c r="K56" s="12" t="s">
        <v>1605</v>
      </c>
      <c r="L56" s="1">
        <v>6</v>
      </c>
      <c r="M56" s="23" t="s">
        <v>1606</v>
      </c>
      <c r="N56" s="1" t="str">
        <f>CONCATENATE(A56,B56,C56, D56, E56, F56,G56,H56, I56, J56, K56,L56, M56)</f>
        <v>case 55:sRetTemplate = "magera_001";  break;  //  Magera || FQ: Uncommon || 5 CR 6 HD</v>
      </c>
    </row>
    <row r="57" spans="1:14" ht="15" customHeight="1">
      <c r="A57" s="14" t="s">
        <v>1603</v>
      </c>
      <c r="B57" s="1">
        <f t="shared" si="0"/>
        <v>56</v>
      </c>
      <c r="C57" s="27" t="s">
        <v>1602</v>
      </c>
      <c r="D57" s="1" t="s">
        <v>315</v>
      </c>
      <c r="E57" s="1" t="s">
        <v>1621</v>
      </c>
      <c r="F57" s="1" t="s">
        <v>314</v>
      </c>
      <c r="G57" s="1" t="s">
        <v>1608</v>
      </c>
      <c r="H57" s="1" t="s">
        <v>62</v>
      </c>
      <c r="I57" s="12" t="s">
        <v>1607</v>
      </c>
      <c r="J57" s="1">
        <v>5</v>
      </c>
      <c r="K57" s="12" t="s">
        <v>1605</v>
      </c>
      <c r="L57" s="1">
        <v>6</v>
      </c>
      <c r="M57" s="23" t="s">
        <v>1606</v>
      </c>
      <c r="N57" s="1" t="str">
        <f>CONCATENATE(A57,B57,C57, D57, E57, F57,G57,H57, I57, J57, K57,L57, M57)</f>
        <v>case 56:sRetTemplate = "magera_001";  break;  //  Magera || FQ: Uncommon || 5 CR 6 HD</v>
      </c>
    </row>
    <row r="58" spans="1:14" ht="15" customHeight="1">
      <c r="A58" s="14" t="s">
        <v>1603</v>
      </c>
      <c r="B58" s="1">
        <f t="shared" si="0"/>
        <v>57</v>
      </c>
      <c r="C58" s="27" t="s">
        <v>1602</v>
      </c>
      <c r="D58" s="1" t="s">
        <v>315</v>
      </c>
      <c r="E58" s="1" t="s">
        <v>1621</v>
      </c>
      <c r="F58" s="1" t="s">
        <v>314</v>
      </c>
      <c r="G58" s="1" t="s">
        <v>1608</v>
      </c>
      <c r="H58" s="1" t="s">
        <v>62</v>
      </c>
      <c r="I58" s="12" t="s">
        <v>1607</v>
      </c>
      <c r="J58" s="1">
        <v>5</v>
      </c>
      <c r="K58" s="12" t="s">
        <v>1605</v>
      </c>
      <c r="L58" s="1">
        <v>6</v>
      </c>
      <c r="M58" s="23" t="s">
        <v>1606</v>
      </c>
      <c r="N58" s="1" t="str">
        <f>CONCATENATE(A58,B58,C58, D58, E58, F58,G58,H58, I58, J58, K58,L58, M58)</f>
        <v>case 57:sRetTemplate = "magera_001";  break;  //  Magera || FQ: Uncommon || 5 CR 6 HD</v>
      </c>
    </row>
    <row r="59" spans="1:14" ht="15" customHeight="1">
      <c r="A59" s="14" t="s">
        <v>1603</v>
      </c>
      <c r="B59" s="1">
        <f t="shared" si="0"/>
        <v>58</v>
      </c>
      <c r="C59" s="27" t="s">
        <v>1602</v>
      </c>
      <c r="D59" s="1" t="s">
        <v>315</v>
      </c>
      <c r="E59" s="1" t="s">
        <v>1621</v>
      </c>
      <c r="F59" s="1" t="s">
        <v>314</v>
      </c>
      <c r="G59" s="1" t="s">
        <v>1608</v>
      </c>
      <c r="H59" s="1" t="s">
        <v>62</v>
      </c>
      <c r="I59" s="12" t="s">
        <v>1607</v>
      </c>
      <c r="J59" s="1">
        <v>5</v>
      </c>
      <c r="K59" s="12" t="s">
        <v>1605</v>
      </c>
      <c r="L59" s="1">
        <v>6</v>
      </c>
      <c r="M59" s="23" t="s">
        <v>1606</v>
      </c>
      <c r="N59" s="1" t="str">
        <f>CONCATENATE(A59,B59,C59, D59, E59, F59,G59,H59, I59, J59, K59,L59, M59)</f>
        <v>case 58:sRetTemplate = "magera_001";  break;  //  Magera || FQ: Uncommon || 5 CR 6 HD</v>
      </c>
    </row>
    <row r="60" spans="1:14" ht="15" customHeight="1">
      <c r="A60" s="14" t="s">
        <v>1603</v>
      </c>
      <c r="B60" s="1">
        <f t="shared" si="0"/>
        <v>59</v>
      </c>
      <c r="C60" s="27" t="s">
        <v>1602</v>
      </c>
      <c r="D60" s="1" t="s">
        <v>319</v>
      </c>
      <c r="E60" s="1" t="s">
        <v>1621</v>
      </c>
      <c r="F60" s="1" t="s">
        <v>318</v>
      </c>
      <c r="G60" s="1" t="s">
        <v>1608</v>
      </c>
      <c r="H60" s="1" t="s">
        <v>20</v>
      </c>
      <c r="I60" s="12" t="s">
        <v>1607</v>
      </c>
      <c r="J60" s="1">
        <v>11</v>
      </c>
      <c r="K60" s="12" t="s">
        <v>1605</v>
      </c>
      <c r="L60" s="1">
        <v>10</v>
      </c>
      <c r="M60" s="23" t="s">
        <v>1606</v>
      </c>
      <c r="N60" s="1" t="str">
        <f>CONCATENATE(A60,B60,C60, D60, E60, F60,G60,H60, I60, J60, K60,L60, M60)</f>
        <v>case 59:sRetTemplate = "magera_002";  break;  //  Magera Fighter || FQ: Rare || 11 CR 10 HD</v>
      </c>
    </row>
    <row r="61" spans="1:14" ht="15" customHeight="1">
      <c r="A61" s="14" t="s">
        <v>1603</v>
      </c>
      <c r="B61" s="1">
        <f t="shared" si="0"/>
        <v>60</v>
      </c>
      <c r="C61" s="27" t="s">
        <v>1602</v>
      </c>
      <c r="D61" s="1" t="s">
        <v>319</v>
      </c>
      <c r="E61" s="1" t="s">
        <v>1621</v>
      </c>
      <c r="F61" s="1" t="s">
        <v>318</v>
      </c>
      <c r="G61" s="1" t="s">
        <v>1608</v>
      </c>
      <c r="H61" s="1" t="s">
        <v>20</v>
      </c>
      <c r="I61" s="12" t="s">
        <v>1607</v>
      </c>
      <c r="J61" s="1">
        <v>11</v>
      </c>
      <c r="K61" s="12" t="s">
        <v>1605</v>
      </c>
      <c r="L61" s="1">
        <v>10</v>
      </c>
      <c r="M61" s="23" t="s">
        <v>1606</v>
      </c>
      <c r="N61" s="1" t="str">
        <f>CONCATENATE(A61,B61,C61, D61, E61, F61,G61,H61, I61, J61, K61,L61, M61)</f>
        <v>case 60:sRetTemplate = "magera_002";  break;  //  Magera Fighter || FQ: Rare || 11 CR 10 HD</v>
      </c>
    </row>
    <row r="62" spans="1:14" ht="15" customHeight="1">
      <c r="A62" s="14" t="s">
        <v>1603</v>
      </c>
      <c r="B62" s="1">
        <f t="shared" si="0"/>
        <v>61</v>
      </c>
      <c r="C62" s="27" t="s">
        <v>1602</v>
      </c>
      <c r="D62" s="1" t="s">
        <v>341</v>
      </c>
      <c r="E62" s="1" t="s">
        <v>1621</v>
      </c>
      <c r="F62" s="1" t="s">
        <v>340</v>
      </c>
      <c r="G62" s="1" t="s">
        <v>1608</v>
      </c>
      <c r="H62" s="1" t="s">
        <v>20</v>
      </c>
      <c r="I62" s="12" t="s">
        <v>1607</v>
      </c>
      <c r="J62" s="1">
        <v>12</v>
      </c>
      <c r="K62" s="12" t="s">
        <v>1605</v>
      </c>
      <c r="L62" s="1">
        <v>9</v>
      </c>
      <c r="M62" s="23" t="s">
        <v>1606</v>
      </c>
      <c r="N62" s="1" t="str">
        <f>CONCATENATE(A62,B62,C62, D62, E62, F62,G62,H62, I62, J62, K62,L62, M62)</f>
        <v>case 61:sRetTemplate = "ar_bloodsent001";  break;  //  Marble Sentinel, Bloodstone || FQ: Rare || 12 CR 9 HD</v>
      </c>
    </row>
    <row r="63" spans="1:14" ht="15" customHeight="1">
      <c r="A63" s="14" t="s">
        <v>1603</v>
      </c>
      <c r="B63" s="1">
        <f t="shared" si="0"/>
        <v>62</v>
      </c>
      <c r="C63" s="27" t="s">
        <v>1602</v>
      </c>
      <c r="D63" s="1" t="s">
        <v>341</v>
      </c>
      <c r="E63" s="1" t="s">
        <v>1621</v>
      </c>
      <c r="F63" s="1" t="s">
        <v>340</v>
      </c>
      <c r="G63" s="1" t="s">
        <v>1608</v>
      </c>
      <c r="H63" s="1" t="s">
        <v>20</v>
      </c>
      <c r="I63" s="12" t="s">
        <v>1607</v>
      </c>
      <c r="J63" s="1">
        <v>12</v>
      </c>
      <c r="K63" s="12" t="s">
        <v>1605</v>
      </c>
      <c r="L63" s="1">
        <v>9</v>
      </c>
      <c r="M63" s="23" t="s">
        <v>1606</v>
      </c>
      <c r="N63" s="1" t="str">
        <f>CONCATENATE(A63,B63,C63, D63, E63, F63,G63,H63, I63, J63, K63,L63, M63)</f>
        <v>case 62:sRetTemplate = "ar_bloodsent001";  break;  //  Marble Sentinel, Bloodstone || FQ: Rare || 12 CR 9 HD</v>
      </c>
    </row>
    <row r="64" spans="1:14" ht="15" customHeight="1">
      <c r="A64" s="14" t="s">
        <v>1603</v>
      </c>
      <c r="B64" s="1">
        <f t="shared" si="0"/>
        <v>63</v>
      </c>
      <c r="C64" s="27" t="s">
        <v>1602</v>
      </c>
      <c r="D64" s="1" t="s">
        <v>347</v>
      </c>
      <c r="E64" s="1" t="s">
        <v>1621</v>
      </c>
      <c r="F64" s="1" t="s">
        <v>346</v>
      </c>
      <c r="G64" s="1" t="s">
        <v>1608</v>
      </c>
      <c r="H64" s="1" t="s">
        <v>20</v>
      </c>
      <c r="I64" s="12" t="s">
        <v>1607</v>
      </c>
      <c r="J64" s="1">
        <v>8</v>
      </c>
      <c r="K64" s="12" t="s">
        <v>1605</v>
      </c>
      <c r="L64" s="1">
        <v>6</v>
      </c>
      <c r="M64" s="23" t="s">
        <v>1606</v>
      </c>
      <c r="N64" s="1" t="str">
        <f>CONCATENATE(A64,B64,C64, D64, E64, F64,G64,H64, I64, J64, K64,L64, M64)</f>
        <v>case 63:sRetTemplate = "ar_onyxsent001";  break;  //  Marble Sentinel, Onyx || FQ: Rare || 8 CR 6 HD</v>
      </c>
    </row>
    <row r="65" spans="1:14" ht="15" customHeight="1">
      <c r="A65" s="14" t="s">
        <v>1603</v>
      </c>
      <c r="B65" s="1">
        <f t="shared" si="0"/>
        <v>64</v>
      </c>
      <c r="C65" s="27" t="s">
        <v>1602</v>
      </c>
      <c r="D65" s="1" t="s">
        <v>347</v>
      </c>
      <c r="E65" s="1" t="s">
        <v>1621</v>
      </c>
      <c r="F65" s="1" t="s">
        <v>346</v>
      </c>
      <c r="G65" s="1" t="s">
        <v>1608</v>
      </c>
      <c r="H65" s="1" t="s">
        <v>20</v>
      </c>
      <c r="I65" s="12" t="s">
        <v>1607</v>
      </c>
      <c r="J65" s="1">
        <v>8</v>
      </c>
      <c r="K65" s="12" t="s">
        <v>1605</v>
      </c>
      <c r="L65" s="1">
        <v>6</v>
      </c>
      <c r="M65" s="23" t="s">
        <v>1606</v>
      </c>
      <c r="N65" s="1" t="str">
        <f>CONCATENATE(A65,B65,C65, D65, E65, F65,G65,H65, I65, J65, K65,L65, M65)</f>
        <v>case 64:sRetTemplate = "ar_onyxsent001";  break;  //  Marble Sentinel, Onyx || FQ: Rare || 8 CR 6 HD</v>
      </c>
    </row>
    <row r="66" spans="1:14" ht="15" customHeight="1">
      <c r="A66" s="14" t="s">
        <v>1603</v>
      </c>
      <c r="B66" s="1">
        <f t="shared" si="0"/>
        <v>65</v>
      </c>
      <c r="C66" s="27" t="s">
        <v>1602</v>
      </c>
      <c r="D66" s="1" t="s">
        <v>236</v>
      </c>
      <c r="E66" s="1" t="s">
        <v>1621</v>
      </c>
      <c r="F66" s="1" t="s">
        <v>235</v>
      </c>
      <c r="G66" s="1" t="s">
        <v>1608</v>
      </c>
      <c r="H66" s="1" t="s">
        <v>73</v>
      </c>
      <c r="I66" s="12" t="s">
        <v>1607</v>
      </c>
      <c r="J66" s="1">
        <v>7</v>
      </c>
      <c r="K66" s="12" t="s">
        <v>1605</v>
      </c>
      <c r="L66" s="1">
        <v>6</v>
      </c>
      <c r="M66" s="23" t="s">
        <v>1606</v>
      </c>
      <c r="N66" s="1" t="str">
        <f>CONCATENATE(A66,B66,C66, D66, E66, F66,G66,H66, I66, J66, K66,L66, M66)</f>
        <v>case 65:sRetTemplate = "necrophidius";  break;  //  Necrophidius || FQ: Very Rare || 7 CR 6 HD</v>
      </c>
    </row>
    <row r="67" spans="1:14" ht="15" customHeight="1">
      <c r="A67" s="14" t="s">
        <v>1603</v>
      </c>
      <c r="B67" s="1">
        <f t="shared" si="0"/>
        <v>66</v>
      </c>
      <c r="C67" s="27" t="s">
        <v>1602</v>
      </c>
      <c r="D67" s="1" t="s">
        <v>367</v>
      </c>
      <c r="E67" s="1" t="s">
        <v>1621</v>
      </c>
      <c r="F67" s="1" t="s">
        <v>366</v>
      </c>
      <c r="G67" s="1" t="s">
        <v>1608</v>
      </c>
      <c r="H67" s="1" t="s">
        <v>62</v>
      </c>
      <c r="I67" s="12" t="s">
        <v>1607</v>
      </c>
      <c r="J67" s="1">
        <v>6</v>
      </c>
      <c r="K67" s="12" t="s">
        <v>1605</v>
      </c>
      <c r="L67" s="1">
        <v>6</v>
      </c>
      <c r="M67" s="23" t="s">
        <v>1606</v>
      </c>
      <c r="N67" s="1" t="str">
        <f>CONCATENATE(A67,B67,C67, D67, E67, F67,G67,H67, I67, J67, K67,L67, M67)</f>
        <v>case 66:sRetTemplate = "ar_otyugh_001";  break;  //  Otyugh || FQ: Uncommon || 6 CR 6 HD</v>
      </c>
    </row>
    <row r="68" spans="1:14" ht="15" customHeight="1">
      <c r="A68" s="14" t="s">
        <v>1603</v>
      </c>
      <c r="B68" s="1">
        <f t="shared" ref="B68:B103" si="1">SUM(B67+1)</f>
        <v>67</v>
      </c>
      <c r="C68" s="27" t="s">
        <v>1602</v>
      </c>
      <c r="D68" s="1" t="s">
        <v>367</v>
      </c>
      <c r="E68" s="1" t="s">
        <v>1621</v>
      </c>
      <c r="F68" s="1" t="s">
        <v>366</v>
      </c>
      <c r="G68" s="1" t="s">
        <v>1608</v>
      </c>
      <c r="H68" s="1" t="s">
        <v>62</v>
      </c>
      <c r="I68" s="12" t="s">
        <v>1607</v>
      </c>
      <c r="J68" s="1">
        <v>6</v>
      </c>
      <c r="K68" s="12" t="s">
        <v>1605</v>
      </c>
      <c r="L68" s="1">
        <v>6</v>
      </c>
      <c r="M68" s="23" t="s">
        <v>1606</v>
      </c>
      <c r="N68" s="1" t="str">
        <f>CONCATENATE(A68,B68,C68, D68, E68, F68,G68,H68, I68, J68, K68,L68, M68)</f>
        <v>case 67:sRetTemplate = "ar_otyugh_001";  break;  //  Otyugh || FQ: Uncommon || 6 CR 6 HD</v>
      </c>
    </row>
    <row r="69" spans="1:14" ht="15" customHeight="1">
      <c r="A69" s="14" t="s">
        <v>1603</v>
      </c>
      <c r="B69" s="1">
        <f t="shared" si="1"/>
        <v>68</v>
      </c>
      <c r="C69" s="27" t="s">
        <v>1602</v>
      </c>
      <c r="D69" s="1" t="s">
        <v>367</v>
      </c>
      <c r="E69" s="1" t="s">
        <v>1621</v>
      </c>
      <c r="F69" s="1" t="s">
        <v>366</v>
      </c>
      <c r="G69" s="1" t="s">
        <v>1608</v>
      </c>
      <c r="H69" s="1" t="s">
        <v>62</v>
      </c>
      <c r="I69" s="12" t="s">
        <v>1607</v>
      </c>
      <c r="J69" s="1">
        <v>6</v>
      </c>
      <c r="K69" s="12" t="s">
        <v>1605</v>
      </c>
      <c r="L69" s="1">
        <v>6</v>
      </c>
      <c r="M69" s="23" t="s">
        <v>1606</v>
      </c>
      <c r="N69" s="1" t="str">
        <f>CONCATENATE(A69,B69,C69, D69, E69, F69,G69,H69, I69, J69, K69,L69, M69)</f>
        <v>case 68:sRetTemplate = "ar_otyugh_001";  break;  //  Otyugh || FQ: Uncommon || 6 CR 6 HD</v>
      </c>
    </row>
    <row r="70" spans="1:14" ht="15" customHeight="1">
      <c r="A70" s="14" t="s">
        <v>1603</v>
      </c>
      <c r="B70" s="1">
        <f t="shared" si="1"/>
        <v>69</v>
      </c>
      <c r="C70" s="27" t="s">
        <v>1602</v>
      </c>
      <c r="D70" s="1" t="s">
        <v>367</v>
      </c>
      <c r="E70" s="1" t="s">
        <v>1621</v>
      </c>
      <c r="F70" s="1" t="s">
        <v>366</v>
      </c>
      <c r="G70" s="1" t="s">
        <v>1608</v>
      </c>
      <c r="H70" s="1" t="s">
        <v>62</v>
      </c>
      <c r="I70" s="12" t="s">
        <v>1607</v>
      </c>
      <c r="J70" s="1">
        <v>6</v>
      </c>
      <c r="K70" s="12" t="s">
        <v>1605</v>
      </c>
      <c r="L70" s="1">
        <v>6</v>
      </c>
      <c r="M70" s="23" t="s">
        <v>1606</v>
      </c>
      <c r="N70" s="1" t="str">
        <f>CONCATENATE(A70,B70,C70, D70, E70, F70,G70,H70, I70, J70, K70,L70, M70)</f>
        <v>case 69:sRetTemplate = "ar_otyugh_001";  break;  //  Otyugh || FQ: Uncommon || 6 CR 6 HD</v>
      </c>
    </row>
    <row r="71" spans="1:14" ht="15" customHeight="1">
      <c r="A71" s="14" t="s">
        <v>1603</v>
      </c>
      <c r="B71" s="1">
        <f t="shared" si="1"/>
        <v>70</v>
      </c>
      <c r="C71" s="27" t="s">
        <v>1602</v>
      </c>
      <c r="D71" s="1" t="s">
        <v>944</v>
      </c>
      <c r="E71" s="1" t="s">
        <v>1621</v>
      </c>
      <c r="F71" s="1" t="s">
        <v>943</v>
      </c>
      <c r="G71" s="1" t="s">
        <v>1608</v>
      </c>
      <c r="H71" s="1" t="s">
        <v>20</v>
      </c>
      <c r="I71" s="12" t="s">
        <v>1607</v>
      </c>
      <c r="J71" s="1">
        <v>11</v>
      </c>
      <c r="K71" s="12" t="s">
        <v>1605</v>
      </c>
      <c r="L71" s="1">
        <v>9</v>
      </c>
      <c r="M71" s="23" t="s">
        <v>1606</v>
      </c>
      <c r="N71" s="1" t="str">
        <f>CONCATENATE(A71,B71,C71, D71, E71, F71,G71,H71, I71, J71, K71,L71, M71)</f>
        <v>case 70:sRetTemplate = "ar_otyugh_002";  break;  //  Otyugh, Greater || FQ: Rare || 11 CR 9 HD</v>
      </c>
    </row>
    <row r="72" spans="1:14" ht="15" customHeight="1">
      <c r="A72" s="14" t="s">
        <v>1603</v>
      </c>
      <c r="B72" s="1">
        <f t="shared" si="1"/>
        <v>71</v>
      </c>
      <c r="C72" s="27" t="s">
        <v>1602</v>
      </c>
      <c r="D72" s="1" t="s">
        <v>944</v>
      </c>
      <c r="E72" s="1" t="s">
        <v>1621</v>
      </c>
      <c r="F72" s="1" t="s">
        <v>943</v>
      </c>
      <c r="G72" s="1" t="s">
        <v>1608</v>
      </c>
      <c r="H72" s="1" t="s">
        <v>20</v>
      </c>
      <c r="I72" s="12" t="s">
        <v>1607</v>
      </c>
      <c r="J72" s="1">
        <v>11</v>
      </c>
      <c r="K72" s="12" t="s">
        <v>1605</v>
      </c>
      <c r="L72" s="1">
        <v>9</v>
      </c>
      <c r="M72" s="23" t="s">
        <v>1606</v>
      </c>
      <c r="N72" s="1" t="str">
        <f>CONCATENATE(A72,B72,C72, D72, E72, F72,G72,H72, I72, J72, K72,L72, M72)</f>
        <v>case 71:sRetTemplate = "ar_otyugh_002";  break;  //  Otyugh, Greater || FQ: Rare || 11 CR 9 HD</v>
      </c>
    </row>
    <row r="73" spans="1:14" ht="15" customHeight="1">
      <c r="A73" s="14" t="s">
        <v>1603</v>
      </c>
      <c r="B73" s="1">
        <f t="shared" si="1"/>
        <v>72</v>
      </c>
      <c r="C73" s="27" t="s">
        <v>1602</v>
      </c>
      <c r="D73" s="1" t="s">
        <v>274</v>
      </c>
      <c r="E73" s="1" t="s">
        <v>1621</v>
      </c>
      <c r="F73" s="1" t="s">
        <v>273</v>
      </c>
      <c r="G73" s="1" t="s">
        <v>1608</v>
      </c>
      <c r="H73" s="1" t="s">
        <v>20</v>
      </c>
      <c r="I73" s="12" t="s">
        <v>1607</v>
      </c>
      <c r="J73" s="1">
        <v>5</v>
      </c>
      <c r="K73" s="12" t="s">
        <v>1605</v>
      </c>
      <c r="L73" s="1">
        <v>6</v>
      </c>
      <c r="M73" s="23" t="s">
        <v>1606</v>
      </c>
      <c r="N73" s="1" t="str">
        <f>CONCATENATE(A73,B73,C73, D73, E73, F73,G73,H73, I73, J73, K73,L73, M73)</f>
        <v>case 72:sRetTemplate = "ar_pakubrazi_001";  break;  //  Pakubrazi || FQ: Rare || 5 CR 6 HD</v>
      </c>
    </row>
    <row r="74" spans="1:14" ht="15" customHeight="1">
      <c r="A74" s="14" t="s">
        <v>1603</v>
      </c>
      <c r="B74" s="1">
        <f t="shared" si="1"/>
        <v>73</v>
      </c>
      <c r="C74" s="27" t="s">
        <v>1602</v>
      </c>
      <c r="D74" s="1" t="s">
        <v>274</v>
      </c>
      <c r="E74" s="1" t="s">
        <v>1621</v>
      </c>
      <c r="F74" s="1" t="s">
        <v>273</v>
      </c>
      <c r="G74" s="1" t="s">
        <v>1608</v>
      </c>
      <c r="H74" s="1" t="s">
        <v>20</v>
      </c>
      <c r="I74" s="12" t="s">
        <v>1607</v>
      </c>
      <c r="J74" s="1">
        <v>5</v>
      </c>
      <c r="K74" s="12" t="s">
        <v>1605</v>
      </c>
      <c r="L74" s="1">
        <v>6</v>
      </c>
      <c r="M74" s="23" t="s">
        <v>1606</v>
      </c>
      <c r="N74" s="1" t="str">
        <f>CONCATENATE(A74,B74,C74, D74, E74, F74,G74,H74, I74, J74, K74,L74, M74)</f>
        <v>case 73:sRetTemplate = "ar_pakubrazi_001";  break;  //  Pakubrazi || FQ: Rare || 5 CR 6 HD</v>
      </c>
    </row>
    <row r="75" spans="1:14" ht="15" customHeight="1">
      <c r="A75" s="14" t="s">
        <v>1603</v>
      </c>
      <c r="B75" s="1">
        <f t="shared" si="1"/>
        <v>74</v>
      </c>
      <c r="C75" s="27" t="s">
        <v>1602</v>
      </c>
      <c r="D75" s="1" t="s">
        <v>1417</v>
      </c>
      <c r="E75" s="1" t="s">
        <v>1621</v>
      </c>
      <c r="F75" s="1" t="s">
        <v>1416</v>
      </c>
      <c r="G75" s="1" t="s">
        <v>1608</v>
      </c>
      <c r="H75" s="1" t="s">
        <v>73</v>
      </c>
      <c r="I75" s="12" t="s">
        <v>1607</v>
      </c>
      <c r="J75" s="1">
        <v>8</v>
      </c>
      <c r="K75" s="12" t="s">
        <v>1605</v>
      </c>
      <c r="L75" s="1">
        <v>6</v>
      </c>
      <c r="M75" s="23" t="s">
        <v>1606</v>
      </c>
      <c r="N75" s="1" t="str">
        <f>CONCATENATE(A75,B75,C75, D75, E75, F75,G75,H75, I75, J75, K75,L75, M75)</f>
        <v>case 74:sRetTemplate = "ds_psishadow001";  break;  //  Psi-Shadow || FQ: Very Rare || 8 CR 6 HD</v>
      </c>
    </row>
    <row r="76" spans="1:14" ht="15" customHeight="1">
      <c r="A76" s="14" t="s">
        <v>1603</v>
      </c>
      <c r="B76" s="1">
        <f t="shared" si="1"/>
        <v>75</v>
      </c>
      <c r="C76" s="27" t="s">
        <v>1602</v>
      </c>
      <c r="D76" s="1" t="s">
        <v>964</v>
      </c>
      <c r="E76" s="1" t="s">
        <v>1621</v>
      </c>
      <c r="F76" s="1" t="s">
        <v>963</v>
      </c>
      <c r="G76" s="1" t="s">
        <v>1608</v>
      </c>
      <c r="H76" s="1" t="s">
        <v>73</v>
      </c>
      <c r="I76" s="12" t="s">
        <v>1607</v>
      </c>
      <c r="J76" s="1">
        <v>11</v>
      </c>
      <c r="K76" s="12" t="s">
        <v>1605</v>
      </c>
      <c r="L76" s="1">
        <v>7</v>
      </c>
      <c r="M76" s="23" t="s">
        <v>1606</v>
      </c>
      <c r="N76" s="1" t="str">
        <f>CONCATENATE(A76,B76,C76, D76, E76, F76,G76,H76, I76, J76, K76,L76, M76)</f>
        <v>case 75:sRetTemplate = "ds_psurlon001";  break;  //  Psurlon, Average || FQ: Very Rare || 11 CR 7 HD</v>
      </c>
    </row>
    <row r="77" spans="1:14" ht="15" customHeight="1">
      <c r="A77" s="14" t="s">
        <v>1603</v>
      </c>
      <c r="B77" s="1">
        <f t="shared" si="1"/>
        <v>76</v>
      </c>
      <c r="C77" s="27" t="s">
        <v>1602</v>
      </c>
      <c r="D77" s="1" t="s">
        <v>179</v>
      </c>
      <c r="E77" s="1" t="s">
        <v>1621</v>
      </c>
      <c r="F77" s="1" t="s">
        <v>178</v>
      </c>
      <c r="G77" s="1" t="s">
        <v>1608</v>
      </c>
      <c r="H77" s="1" t="s">
        <v>62</v>
      </c>
      <c r="I77" s="12" t="s">
        <v>1607</v>
      </c>
      <c r="J77" s="1">
        <v>7</v>
      </c>
      <c r="K77" s="12" t="s">
        <v>1605</v>
      </c>
      <c r="L77" s="1">
        <v>11</v>
      </c>
      <c r="M77" s="23" t="s">
        <v>1606</v>
      </c>
      <c r="N77" s="1" t="str">
        <f>CONCATENATE(A77,B77,C77, D77, E77, F77,G77,H77, I77, J77, K77,L77, M77)</f>
        <v>case 76:sRetTemplate = "puddingbrown001";  break;  //  Pudding, Brown || FQ: Uncommon || 7 CR 11 HD</v>
      </c>
    </row>
    <row r="78" spans="1:14" ht="15" customHeight="1">
      <c r="A78" s="14" t="s">
        <v>1603</v>
      </c>
      <c r="B78" s="1">
        <f t="shared" si="1"/>
        <v>77</v>
      </c>
      <c r="C78" s="27" t="s">
        <v>1602</v>
      </c>
      <c r="D78" s="1" t="s">
        <v>179</v>
      </c>
      <c r="E78" s="1" t="s">
        <v>1621</v>
      </c>
      <c r="F78" s="1" t="s">
        <v>178</v>
      </c>
      <c r="G78" s="1" t="s">
        <v>1608</v>
      </c>
      <c r="H78" s="1" t="s">
        <v>62</v>
      </c>
      <c r="I78" s="12" t="s">
        <v>1607</v>
      </c>
      <c r="J78" s="1">
        <v>7</v>
      </c>
      <c r="K78" s="12" t="s">
        <v>1605</v>
      </c>
      <c r="L78" s="1">
        <v>11</v>
      </c>
      <c r="M78" s="23" t="s">
        <v>1606</v>
      </c>
      <c r="N78" s="1" t="str">
        <f>CONCATENATE(A78,B78,C78, D78, E78, F78,G78,H78, I78, J78, K78,L78, M78)</f>
        <v>case 77:sRetTemplate = "puddingbrown001";  break;  //  Pudding, Brown || FQ: Uncommon || 7 CR 11 HD</v>
      </c>
    </row>
    <row r="79" spans="1:14" ht="15" customHeight="1">
      <c r="A79" s="14" t="s">
        <v>1603</v>
      </c>
      <c r="B79" s="1">
        <f t="shared" si="1"/>
        <v>78</v>
      </c>
      <c r="C79" s="27" t="s">
        <v>1602</v>
      </c>
      <c r="D79" s="1" t="s">
        <v>179</v>
      </c>
      <c r="E79" s="1" t="s">
        <v>1621</v>
      </c>
      <c r="F79" s="1" t="s">
        <v>178</v>
      </c>
      <c r="G79" s="1" t="s">
        <v>1608</v>
      </c>
      <c r="H79" s="1" t="s">
        <v>62</v>
      </c>
      <c r="I79" s="12" t="s">
        <v>1607</v>
      </c>
      <c r="J79" s="1">
        <v>7</v>
      </c>
      <c r="K79" s="12" t="s">
        <v>1605</v>
      </c>
      <c r="L79" s="1">
        <v>11</v>
      </c>
      <c r="M79" s="23" t="s">
        <v>1606</v>
      </c>
      <c r="N79" s="1" t="str">
        <f>CONCATENATE(A79,B79,C79, D79, E79, F79,G79,H79, I79, J79, K79,L79, M79)</f>
        <v>case 78:sRetTemplate = "puddingbrown001";  break;  //  Pudding, Brown || FQ: Uncommon || 7 CR 11 HD</v>
      </c>
    </row>
    <row r="80" spans="1:14" ht="15" customHeight="1">
      <c r="A80" s="14" t="s">
        <v>1603</v>
      </c>
      <c r="B80" s="1">
        <f t="shared" si="1"/>
        <v>79</v>
      </c>
      <c r="C80" s="27" t="s">
        <v>1602</v>
      </c>
      <c r="D80" s="1" t="s">
        <v>179</v>
      </c>
      <c r="E80" s="1" t="s">
        <v>1621</v>
      </c>
      <c r="F80" s="1" t="s">
        <v>178</v>
      </c>
      <c r="G80" s="1" t="s">
        <v>1608</v>
      </c>
      <c r="H80" s="1" t="s">
        <v>62</v>
      </c>
      <c r="I80" s="12" t="s">
        <v>1607</v>
      </c>
      <c r="J80" s="1">
        <v>7</v>
      </c>
      <c r="K80" s="12" t="s">
        <v>1605</v>
      </c>
      <c r="L80" s="1">
        <v>11</v>
      </c>
      <c r="M80" s="23" t="s">
        <v>1606</v>
      </c>
      <c r="N80" s="1" t="str">
        <f>CONCATENATE(A80,B80,C80, D80, E80, F80,G80,H80, I80, J80, K80,L80, M80)</f>
        <v>case 79:sRetTemplate = "puddingbrown001";  break;  //  Pudding, Brown || FQ: Uncommon || 7 CR 11 HD</v>
      </c>
    </row>
    <row r="81" spans="1:14" ht="15" customHeight="1">
      <c r="A81" s="14" t="s">
        <v>1603</v>
      </c>
      <c r="B81" s="1">
        <f t="shared" si="1"/>
        <v>80</v>
      </c>
      <c r="C81" s="27" t="s">
        <v>1602</v>
      </c>
      <c r="D81" s="1" t="s">
        <v>184</v>
      </c>
      <c r="E81" s="1" t="s">
        <v>1621</v>
      </c>
      <c r="F81" s="1" t="s">
        <v>183</v>
      </c>
      <c r="G81" s="1" t="s">
        <v>1608</v>
      </c>
      <c r="H81" s="1" t="s">
        <v>62</v>
      </c>
      <c r="I81" s="12" t="s">
        <v>1607</v>
      </c>
      <c r="J81" s="1">
        <v>7</v>
      </c>
      <c r="K81" s="12" t="s">
        <v>1605</v>
      </c>
      <c r="L81" s="1">
        <v>8</v>
      </c>
      <c r="M81" s="23" t="s">
        <v>1606</v>
      </c>
      <c r="N81" s="1" t="str">
        <f>CONCATENATE(A81,B81,C81, D81, E81, F81,G81,H81, I81, J81, K81,L81, M81)</f>
        <v>case 80:sRetTemplate = "puddingdun001";  break;  //  Pudding, Dun || FQ: Uncommon || 7 CR 8 HD</v>
      </c>
    </row>
    <row r="82" spans="1:14" ht="15" customHeight="1">
      <c r="A82" s="14" t="s">
        <v>1603</v>
      </c>
      <c r="B82" s="1">
        <f t="shared" si="1"/>
        <v>81</v>
      </c>
      <c r="C82" s="27" t="s">
        <v>1602</v>
      </c>
      <c r="D82" s="1" t="s">
        <v>184</v>
      </c>
      <c r="E82" s="1" t="s">
        <v>1621</v>
      </c>
      <c r="F82" s="1" t="s">
        <v>183</v>
      </c>
      <c r="G82" s="1" t="s">
        <v>1608</v>
      </c>
      <c r="H82" s="1" t="s">
        <v>62</v>
      </c>
      <c r="I82" s="12" t="s">
        <v>1607</v>
      </c>
      <c r="J82" s="1">
        <v>7</v>
      </c>
      <c r="K82" s="12" t="s">
        <v>1605</v>
      </c>
      <c r="L82" s="1">
        <v>8</v>
      </c>
      <c r="M82" s="23" t="s">
        <v>1606</v>
      </c>
      <c r="N82" s="1" t="str">
        <f>CONCATENATE(A82,B82,C82, D82, E82, F82,G82,H82, I82, J82, K82,L82, M82)</f>
        <v>case 81:sRetTemplate = "puddingdun001";  break;  //  Pudding, Dun || FQ: Uncommon || 7 CR 8 HD</v>
      </c>
    </row>
    <row r="83" spans="1:14" ht="15" customHeight="1">
      <c r="A83" s="14" t="s">
        <v>1603</v>
      </c>
      <c r="B83" s="1">
        <f t="shared" si="1"/>
        <v>82</v>
      </c>
      <c r="C83" s="27" t="s">
        <v>1602</v>
      </c>
      <c r="D83" s="1" t="s">
        <v>184</v>
      </c>
      <c r="E83" s="1" t="s">
        <v>1621</v>
      </c>
      <c r="F83" s="1" t="s">
        <v>183</v>
      </c>
      <c r="G83" s="1" t="s">
        <v>1608</v>
      </c>
      <c r="H83" s="1" t="s">
        <v>62</v>
      </c>
      <c r="I83" s="12" t="s">
        <v>1607</v>
      </c>
      <c r="J83" s="1">
        <v>7</v>
      </c>
      <c r="K83" s="12" t="s">
        <v>1605</v>
      </c>
      <c r="L83" s="1">
        <v>8</v>
      </c>
      <c r="M83" s="23" t="s">
        <v>1606</v>
      </c>
      <c r="N83" s="1" t="str">
        <f>CONCATENATE(A83,B83,C83, D83, E83, F83,G83,H83, I83, J83, K83,L83, M83)</f>
        <v>case 82:sRetTemplate = "puddingdun001";  break;  //  Pudding, Dun || FQ: Uncommon || 7 CR 8 HD</v>
      </c>
    </row>
    <row r="84" spans="1:14" ht="15" customHeight="1">
      <c r="A84" s="14" t="s">
        <v>1603</v>
      </c>
      <c r="B84" s="1">
        <f t="shared" si="1"/>
        <v>83</v>
      </c>
      <c r="C84" s="27" t="s">
        <v>1602</v>
      </c>
      <c r="D84" s="1" t="s">
        <v>184</v>
      </c>
      <c r="E84" s="1" t="s">
        <v>1621</v>
      </c>
      <c r="F84" s="1" t="s">
        <v>183</v>
      </c>
      <c r="G84" s="1" t="s">
        <v>1608</v>
      </c>
      <c r="H84" s="1" t="s">
        <v>62</v>
      </c>
      <c r="I84" s="12" t="s">
        <v>1607</v>
      </c>
      <c r="J84" s="1">
        <v>7</v>
      </c>
      <c r="K84" s="12" t="s">
        <v>1605</v>
      </c>
      <c r="L84" s="1">
        <v>8</v>
      </c>
      <c r="M84" s="23" t="s">
        <v>1606</v>
      </c>
      <c r="N84" s="1" t="str">
        <f>CONCATENATE(A84,B84,C84, D84, E84, F84,G84,H84, I84, J84, K84,L84, M84)</f>
        <v>case 83:sRetTemplate = "puddingdun001";  break;  //  Pudding, Dun || FQ: Uncommon || 7 CR 8 HD</v>
      </c>
    </row>
    <row r="85" spans="1:14" ht="15" customHeight="1">
      <c r="A85" s="14" t="s">
        <v>1603</v>
      </c>
      <c r="B85" s="1">
        <f t="shared" si="1"/>
        <v>84</v>
      </c>
      <c r="C85" s="27" t="s">
        <v>1602</v>
      </c>
      <c r="D85" s="1" t="s">
        <v>218</v>
      </c>
      <c r="E85" s="1" t="s">
        <v>1621</v>
      </c>
      <c r="F85" s="1" t="s">
        <v>217</v>
      </c>
      <c r="G85" s="1" t="s">
        <v>1608</v>
      </c>
      <c r="H85" s="1" t="s">
        <v>73</v>
      </c>
      <c r="I85" s="12" t="s">
        <v>1607</v>
      </c>
      <c r="J85" s="1">
        <v>7</v>
      </c>
      <c r="K85" s="12" t="s">
        <v>1605</v>
      </c>
      <c r="L85" s="1">
        <v>9</v>
      </c>
      <c r="M85" s="23" t="s">
        <v>1606</v>
      </c>
      <c r="N85" s="1" t="str">
        <f>CONCATENATE(A85,B85,C85, D85, E85, F85,G85,H85, I85, J85, K85,L85, M85)</f>
        <v>case 84:sRetTemplate = "puddingwhite001";  break;  //  Pudding, White || FQ: Very Rare || 7 CR 9 HD</v>
      </c>
    </row>
    <row r="86" spans="1:14" ht="15" customHeight="1">
      <c r="A86" s="14" t="s">
        <v>1603</v>
      </c>
      <c r="B86" s="1">
        <f t="shared" si="1"/>
        <v>85</v>
      </c>
      <c r="C86" s="27" t="s">
        <v>1602</v>
      </c>
      <c r="D86" s="1" t="s">
        <v>1034</v>
      </c>
      <c r="E86" s="1" t="s">
        <v>1621</v>
      </c>
      <c r="F86" s="1" t="s">
        <v>1033</v>
      </c>
      <c r="G86" s="1" t="s">
        <v>1608</v>
      </c>
      <c r="H86" s="1" t="s">
        <v>20</v>
      </c>
      <c r="I86" s="12" t="s">
        <v>1607</v>
      </c>
      <c r="J86" s="1">
        <v>5</v>
      </c>
      <c r="K86" s="12" t="s">
        <v>1605</v>
      </c>
      <c r="L86" s="1">
        <v>6</v>
      </c>
      <c r="M86" s="23" t="s">
        <v>1606</v>
      </c>
      <c r="N86" s="1" t="str">
        <f>CONCATENATE(A86,B86,C86, D86, E86, F86,G86,H86, I86, J86, K86,L86, M86)</f>
        <v>case 85:sRetTemplate = "direrat_003";  break;  //  Rat, Dire - Elder || FQ: Rare || 5 CR 6 HD</v>
      </c>
    </row>
    <row r="87" spans="1:14" ht="15" customHeight="1">
      <c r="A87" s="14" t="s">
        <v>1603</v>
      </c>
      <c r="B87" s="1">
        <f t="shared" si="1"/>
        <v>86</v>
      </c>
      <c r="C87" s="27" t="s">
        <v>1602</v>
      </c>
      <c r="D87" s="1" t="s">
        <v>1034</v>
      </c>
      <c r="E87" s="1" t="s">
        <v>1621</v>
      </c>
      <c r="F87" s="1" t="s">
        <v>1033</v>
      </c>
      <c r="G87" s="1" t="s">
        <v>1608</v>
      </c>
      <c r="H87" s="1" t="s">
        <v>20</v>
      </c>
      <c r="I87" s="12" t="s">
        <v>1607</v>
      </c>
      <c r="J87" s="1">
        <v>5</v>
      </c>
      <c r="K87" s="12" t="s">
        <v>1605</v>
      </c>
      <c r="L87" s="1">
        <v>6</v>
      </c>
      <c r="M87" s="23" t="s">
        <v>1606</v>
      </c>
      <c r="N87" s="1" t="str">
        <f>CONCATENATE(A87,B87,C87, D87, E87, F87,G87,H87, I87, J87, K87,L87, M87)</f>
        <v>case 86:sRetTemplate = "direrat_003";  break;  //  Rat, Dire - Elder || FQ: Rare || 5 CR 6 HD</v>
      </c>
    </row>
    <row r="88" spans="1:14" ht="15" customHeight="1">
      <c r="A88" s="14" t="s">
        <v>1603</v>
      </c>
      <c r="B88" s="1">
        <f t="shared" si="1"/>
        <v>87</v>
      </c>
      <c r="C88" s="27" t="s">
        <v>1602</v>
      </c>
      <c r="D88" s="1" t="s">
        <v>1148</v>
      </c>
      <c r="E88" s="1" t="s">
        <v>1621</v>
      </c>
      <c r="F88" s="1" t="s">
        <v>1147</v>
      </c>
      <c r="G88" s="1" t="s">
        <v>1608</v>
      </c>
      <c r="H88" s="1" t="s">
        <v>73</v>
      </c>
      <c r="I88" s="12" t="s">
        <v>1607</v>
      </c>
      <c r="J88" s="1">
        <v>9</v>
      </c>
      <c r="K88" s="12" t="s">
        <v>1605</v>
      </c>
      <c r="L88" s="1">
        <v>8</v>
      </c>
      <c r="M88" s="23" t="s">
        <v>1606</v>
      </c>
      <c r="N88" s="1" t="str">
        <f>CONCATENATE(A88,B88,C88, D88, E88, F88,G88,H88, I88, J88, K88,L88, M88)</f>
        <v>case 87:sRetTemplate = "ruve002";  break;  //  Ruve, Greater || FQ: Very Rare || 9 CR 8 HD</v>
      </c>
    </row>
    <row r="89" spans="1:14" ht="15" customHeight="1">
      <c r="A89" s="14" t="s">
        <v>1603</v>
      </c>
      <c r="B89" s="1">
        <f t="shared" si="1"/>
        <v>88</v>
      </c>
      <c r="C89" s="27" t="s">
        <v>1602</v>
      </c>
      <c r="D89" s="1" t="s">
        <v>203</v>
      </c>
      <c r="E89" s="1" t="s">
        <v>1621</v>
      </c>
      <c r="F89" s="1" t="s">
        <v>202</v>
      </c>
      <c r="G89" s="1" t="s">
        <v>1608</v>
      </c>
      <c r="H89" s="1" t="s">
        <v>62</v>
      </c>
      <c r="I89" s="12" t="s">
        <v>1607</v>
      </c>
      <c r="J89" s="1">
        <v>4</v>
      </c>
      <c r="K89" s="12" t="s">
        <v>1605</v>
      </c>
      <c r="L89" s="1">
        <v>5</v>
      </c>
      <c r="M89" s="23" t="s">
        <v>1606</v>
      </c>
      <c r="N89" s="1" t="str">
        <f>CONCATENATE(A89,B89,C89, D89, E89, F89,G89,H89, I89, J89, K89,L89, M89)</f>
        <v>case 88:sRetTemplate = "slithertrack001";  break;  //  Slithering Tracker || FQ: Uncommon || 4 CR 5 HD</v>
      </c>
    </row>
    <row r="90" spans="1:14" ht="15" customHeight="1">
      <c r="A90" s="14" t="s">
        <v>1603</v>
      </c>
      <c r="B90" s="1">
        <f t="shared" si="1"/>
        <v>89</v>
      </c>
      <c r="C90" s="27" t="s">
        <v>1602</v>
      </c>
      <c r="D90" s="1" t="s">
        <v>203</v>
      </c>
      <c r="E90" s="1" t="s">
        <v>1621</v>
      </c>
      <c r="F90" s="1" t="s">
        <v>202</v>
      </c>
      <c r="G90" s="1" t="s">
        <v>1608</v>
      </c>
      <c r="H90" s="1" t="s">
        <v>62</v>
      </c>
      <c r="I90" s="12" t="s">
        <v>1607</v>
      </c>
      <c r="J90" s="1">
        <v>4</v>
      </c>
      <c r="K90" s="12" t="s">
        <v>1605</v>
      </c>
      <c r="L90" s="1">
        <v>5</v>
      </c>
      <c r="M90" s="23" t="s">
        <v>1606</v>
      </c>
      <c r="N90" s="1" t="str">
        <f>CONCATENATE(A90,B90,C90, D90, E90, F90,G90,H90, I90, J90, K90,L90, M90)</f>
        <v>case 89:sRetTemplate = "slithertrack001";  break;  //  Slithering Tracker || FQ: Uncommon || 4 CR 5 HD</v>
      </c>
    </row>
    <row r="91" spans="1:14" ht="15" customHeight="1">
      <c r="A91" s="14" t="s">
        <v>1603</v>
      </c>
      <c r="B91" s="1">
        <f t="shared" si="1"/>
        <v>90</v>
      </c>
      <c r="C91" s="27" t="s">
        <v>1602</v>
      </c>
      <c r="D91" s="1" t="s">
        <v>203</v>
      </c>
      <c r="E91" s="1" t="s">
        <v>1621</v>
      </c>
      <c r="F91" s="1" t="s">
        <v>202</v>
      </c>
      <c r="G91" s="1" t="s">
        <v>1608</v>
      </c>
      <c r="H91" s="1" t="s">
        <v>62</v>
      </c>
      <c r="I91" s="12" t="s">
        <v>1607</v>
      </c>
      <c r="J91" s="1">
        <v>4</v>
      </c>
      <c r="K91" s="12" t="s">
        <v>1605</v>
      </c>
      <c r="L91" s="1">
        <v>5</v>
      </c>
      <c r="M91" s="23" t="s">
        <v>1606</v>
      </c>
      <c r="N91" s="1" t="str">
        <f>CONCATENATE(A91,B91,C91, D91, E91, F91,G91,H91, I91, J91, K91,L91, M91)</f>
        <v>case 90:sRetTemplate = "slithertrack001";  break;  //  Slithering Tracker || FQ: Uncommon || 4 CR 5 HD</v>
      </c>
    </row>
    <row r="92" spans="1:14" ht="15" customHeight="1">
      <c r="A92" s="14" t="s">
        <v>1603</v>
      </c>
      <c r="B92" s="1">
        <f t="shared" si="1"/>
        <v>91</v>
      </c>
      <c r="C92" s="27" t="s">
        <v>1602</v>
      </c>
      <c r="D92" s="1" t="s">
        <v>203</v>
      </c>
      <c r="E92" s="1" t="s">
        <v>1621</v>
      </c>
      <c r="F92" s="1" t="s">
        <v>202</v>
      </c>
      <c r="G92" s="1" t="s">
        <v>1608</v>
      </c>
      <c r="H92" s="1" t="s">
        <v>62</v>
      </c>
      <c r="I92" s="12" t="s">
        <v>1607</v>
      </c>
      <c r="J92" s="1">
        <v>4</v>
      </c>
      <c r="K92" s="12" t="s">
        <v>1605</v>
      </c>
      <c r="L92" s="1">
        <v>5</v>
      </c>
      <c r="M92" s="23" t="s">
        <v>1606</v>
      </c>
      <c r="N92" s="1" t="str">
        <f>CONCATENATE(A92,B92,C92, D92, E92, F92,G92,H92, I92, J92, K92,L92, M92)</f>
        <v>case 91:sRetTemplate = "slithertrack001";  break;  //  Slithering Tracker || FQ: Uncommon || 4 CR 5 HD</v>
      </c>
    </row>
    <row r="93" spans="1:14" ht="15" customHeight="1">
      <c r="A93" s="14" t="s">
        <v>1603</v>
      </c>
      <c r="B93" s="1">
        <f t="shared" si="1"/>
        <v>92</v>
      </c>
      <c r="C93" s="27" t="s">
        <v>1602</v>
      </c>
      <c r="D93" s="1" t="s">
        <v>309</v>
      </c>
      <c r="E93" s="1" t="s">
        <v>1621</v>
      </c>
      <c r="F93" s="1" t="s">
        <v>308</v>
      </c>
      <c r="G93" s="1" t="s">
        <v>1608</v>
      </c>
      <c r="H93" s="1" t="s">
        <v>62</v>
      </c>
      <c r="I93" s="12" t="s">
        <v>1607</v>
      </c>
      <c r="J93" s="1">
        <v>5</v>
      </c>
      <c r="K93" s="12" t="s">
        <v>1605</v>
      </c>
      <c r="L93" s="1">
        <v>5</v>
      </c>
      <c r="M93" s="23" t="s">
        <v>1606</v>
      </c>
      <c r="N93" s="1" t="str">
        <f>CONCATENATE(A93,B93,C93, D93, E93, F93,G93,H93, I93, J93, K93,L93, M93)</f>
        <v>case 92:sRetTemplate = "tarek_001";  break;  //  Tarek || FQ: Uncommon || 5 CR 5 HD</v>
      </c>
    </row>
    <row r="94" spans="1:14" ht="15" customHeight="1">
      <c r="A94" s="14" t="s">
        <v>1603</v>
      </c>
      <c r="B94" s="1">
        <f t="shared" si="1"/>
        <v>93</v>
      </c>
      <c r="C94" s="27" t="s">
        <v>1602</v>
      </c>
      <c r="D94" s="1" t="s">
        <v>309</v>
      </c>
      <c r="E94" s="1" t="s">
        <v>1621</v>
      </c>
      <c r="F94" s="1" t="s">
        <v>308</v>
      </c>
      <c r="G94" s="1" t="s">
        <v>1608</v>
      </c>
      <c r="H94" s="1" t="s">
        <v>62</v>
      </c>
      <c r="I94" s="12" t="s">
        <v>1607</v>
      </c>
      <c r="J94" s="1">
        <v>5</v>
      </c>
      <c r="K94" s="12" t="s">
        <v>1605</v>
      </c>
      <c r="L94" s="1">
        <v>5</v>
      </c>
      <c r="M94" s="23" t="s">
        <v>1606</v>
      </c>
      <c r="N94" s="1" t="str">
        <f>CONCATENATE(A94,B94,C94, D94, E94, F94,G94,H94, I94, J94, K94,L94, M94)</f>
        <v>case 93:sRetTemplate = "tarek_001";  break;  //  Tarek || FQ: Uncommon || 5 CR 5 HD</v>
      </c>
    </row>
    <row r="95" spans="1:14" ht="15" customHeight="1">
      <c r="A95" s="14" t="s">
        <v>1603</v>
      </c>
      <c r="B95" s="1">
        <f t="shared" si="1"/>
        <v>94</v>
      </c>
      <c r="C95" s="27" t="s">
        <v>1602</v>
      </c>
      <c r="D95" s="1" t="s">
        <v>309</v>
      </c>
      <c r="E95" s="1" t="s">
        <v>1621</v>
      </c>
      <c r="F95" s="1" t="s">
        <v>308</v>
      </c>
      <c r="G95" s="1" t="s">
        <v>1608</v>
      </c>
      <c r="H95" s="1" t="s">
        <v>62</v>
      </c>
      <c r="I95" s="12" t="s">
        <v>1607</v>
      </c>
      <c r="J95" s="1">
        <v>5</v>
      </c>
      <c r="K95" s="12" t="s">
        <v>1605</v>
      </c>
      <c r="L95" s="1">
        <v>5</v>
      </c>
      <c r="M95" s="23" t="s">
        <v>1606</v>
      </c>
      <c r="N95" s="1" t="str">
        <f>CONCATENATE(A95,B95,C95, D95, E95, F95,G95,H95, I95, J95, K95,L95, M95)</f>
        <v>case 94:sRetTemplate = "tarek_001";  break;  //  Tarek || FQ: Uncommon || 5 CR 5 HD</v>
      </c>
    </row>
    <row r="96" spans="1:14" ht="15" customHeight="1">
      <c r="A96" s="14" t="s">
        <v>1603</v>
      </c>
      <c r="B96" s="1">
        <f t="shared" si="1"/>
        <v>95</v>
      </c>
      <c r="C96" s="27" t="s">
        <v>1602</v>
      </c>
      <c r="D96" s="1" t="s">
        <v>309</v>
      </c>
      <c r="E96" s="1" t="s">
        <v>1621</v>
      </c>
      <c r="F96" s="1" t="s">
        <v>308</v>
      </c>
      <c r="G96" s="1" t="s">
        <v>1608</v>
      </c>
      <c r="H96" s="1" t="s">
        <v>62</v>
      </c>
      <c r="I96" s="12" t="s">
        <v>1607</v>
      </c>
      <c r="J96" s="1">
        <v>5</v>
      </c>
      <c r="K96" s="12" t="s">
        <v>1605</v>
      </c>
      <c r="L96" s="1">
        <v>5</v>
      </c>
      <c r="M96" s="23" t="s">
        <v>1606</v>
      </c>
      <c r="N96" s="1" t="str">
        <f>CONCATENATE(A96,B96,C96, D96, E96, F96,G96,H96, I96, J96, K96,L96, M96)</f>
        <v>case 95:sRetTemplate = "tarek_001";  break;  //  Tarek || FQ: Uncommon || 5 CR 5 HD</v>
      </c>
    </row>
    <row r="97" spans="1:14" ht="15" customHeight="1">
      <c r="A97" s="14" t="s">
        <v>1603</v>
      </c>
      <c r="B97" s="1">
        <f t="shared" si="1"/>
        <v>96</v>
      </c>
      <c r="C97" s="27" t="s">
        <v>1602</v>
      </c>
      <c r="D97" s="1" t="s">
        <v>283</v>
      </c>
      <c r="E97" s="1" t="s">
        <v>1621</v>
      </c>
      <c r="F97" s="1" t="s">
        <v>282</v>
      </c>
      <c r="G97" s="1" t="s">
        <v>1608</v>
      </c>
      <c r="H97" s="1" t="s">
        <v>20</v>
      </c>
      <c r="I97" s="12" t="s">
        <v>1607</v>
      </c>
      <c r="J97" s="1">
        <v>6</v>
      </c>
      <c r="K97" s="12" t="s">
        <v>1605</v>
      </c>
      <c r="L97" s="1">
        <v>5</v>
      </c>
      <c r="M97" s="23" t="s">
        <v>1606</v>
      </c>
      <c r="N97" s="1" t="str">
        <f>CONCATENATE(A97,B97,C97, D97, E97, F97,G97,H97, I97, J97, K97,L97, M97)</f>
        <v>case 96:sRetTemplate = "ar_tyrslime_001";  break;  //  Tyrian Slime || FQ: Rare || 6 CR 5 HD</v>
      </c>
    </row>
    <row r="98" spans="1:14" ht="15" customHeight="1">
      <c r="A98" s="14" t="s">
        <v>1603</v>
      </c>
      <c r="B98" s="1">
        <f t="shared" si="1"/>
        <v>97</v>
      </c>
      <c r="C98" s="27" t="s">
        <v>1602</v>
      </c>
      <c r="D98" s="1" t="s">
        <v>283</v>
      </c>
      <c r="E98" s="1" t="s">
        <v>1621</v>
      </c>
      <c r="F98" s="1" t="s">
        <v>282</v>
      </c>
      <c r="G98" s="1" t="s">
        <v>1608</v>
      </c>
      <c r="H98" s="1" t="s">
        <v>20</v>
      </c>
      <c r="I98" s="12" t="s">
        <v>1607</v>
      </c>
      <c r="J98" s="1">
        <v>6</v>
      </c>
      <c r="K98" s="12" t="s">
        <v>1605</v>
      </c>
      <c r="L98" s="1">
        <v>5</v>
      </c>
      <c r="M98" s="23" t="s">
        <v>1606</v>
      </c>
      <c r="N98" s="1" t="str">
        <f>CONCATENATE(A98,B98,C98, D98, E98, F98,G98,H98, I98, J98, K98,L98, M98)</f>
        <v>case 97:sRetTemplate = "ar_tyrslime_001";  break;  //  Tyrian Slime || FQ: Rare || 6 CR 5 HD</v>
      </c>
    </row>
    <row r="99" spans="1:14" ht="15" customHeight="1">
      <c r="A99" s="14" t="s">
        <v>1603</v>
      </c>
      <c r="B99" s="1">
        <f t="shared" si="1"/>
        <v>98</v>
      </c>
      <c r="C99" s="27" t="s">
        <v>1602</v>
      </c>
      <c r="D99" s="1" t="s">
        <v>287</v>
      </c>
      <c r="E99" s="1" t="s">
        <v>1621</v>
      </c>
      <c r="F99" s="1" t="s">
        <v>286</v>
      </c>
      <c r="G99" s="1" t="s">
        <v>1608</v>
      </c>
      <c r="H99" s="1" t="s">
        <v>20</v>
      </c>
      <c r="I99" s="12" t="s">
        <v>1607</v>
      </c>
      <c r="J99" s="1">
        <v>9</v>
      </c>
      <c r="K99" s="12" t="s">
        <v>1605</v>
      </c>
      <c r="L99" s="1">
        <v>11</v>
      </c>
      <c r="M99" s="23" t="s">
        <v>1606</v>
      </c>
      <c r="N99" s="1" t="str">
        <f>CONCATENATE(A99,B99,C99, D99, E99, F99,G99,H99, I99, J99, K99,L99, M99)</f>
        <v>case 98:sRetTemplate = "ar_tyrslime_002";  break;  //  Tyrian Slime, Large || FQ: Rare || 9 CR 11 HD</v>
      </c>
    </row>
    <row r="100" spans="1:14" ht="15" customHeight="1">
      <c r="A100" s="14" t="s">
        <v>1603</v>
      </c>
      <c r="B100" s="1">
        <f t="shared" si="1"/>
        <v>99</v>
      </c>
      <c r="C100" s="27" t="s">
        <v>1602</v>
      </c>
      <c r="D100" s="1" t="s">
        <v>287</v>
      </c>
      <c r="E100" s="1" t="s">
        <v>1621</v>
      </c>
      <c r="F100" s="1" t="s">
        <v>286</v>
      </c>
      <c r="G100" s="1" t="s">
        <v>1608</v>
      </c>
      <c r="H100" s="1" t="s">
        <v>20</v>
      </c>
      <c r="I100" s="12" t="s">
        <v>1607</v>
      </c>
      <c r="J100" s="1">
        <v>9</v>
      </c>
      <c r="K100" s="12" t="s">
        <v>1605</v>
      </c>
      <c r="L100" s="1">
        <v>11</v>
      </c>
      <c r="M100" s="23" t="s">
        <v>1606</v>
      </c>
      <c r="N100" s="1" t="str">
        <f>CONCATENATE(A100,B100,C100, D100, E100, F100,G100,H100, I100, J100, K100,L100, M100)</f>
        <v>case 99:sRetTemplate = "ar_tyrslime_002";  break;  //  Tyrian Slime, Large || FQ: Rare || 9 CR 11 HD</v>
      </c>
    </row>
    <row r="101" spans="1:14" ht="15" customHeight="1">
      <c r="A101" s="14" t="s">
        <v>1603</v>
      </c>
      <c r="B101" s="1">
        <f t="shared" si="1"/>
        <v>100</v>
      </c>
      <c r="C101" s="27" t="s">
        <v>1602</v>
      </c>
      <c r="D101" s="1" t="s">
        <v>369</v>
      </c>
      <c r="E101" s="1" t="s">
        <v>1621</v>
      </c>
      <c r="F101" s="1" t="s">
        <v>368</v>
      </c>
      <c r="G101" s="1" t="s">
        <v>1608</v>
      </c>
      <c r="H101" s="1" t="s">
        <v>20</v>
      </c>
      <c r="I101" s="12" t="s">
        <v>1607</v>
      </c>
      <c r="J101" s="1">
        <v>9</v>
      </c>
      <c r="K101" s="12" t="s">
        <v>1605</v>
      </c>
      <c r="L101" s="1">
        <v>8</v>
      </c>
      <c r="M101" s="23" t="s">
        <v>1606</v>
      </c>
      <c r="N101" s="1" t="str">
        <f>CONCATENATE(A101,B101,C101, D101, E101, F101,G101,H101, I101, J101, K101,L101, M101)</f>
        <v>case 100:sRetTemplate = "ar_umberhulk";  break;  //  Umber Hulk || FQ: Rare || 9 CR 8 HD</v>
      </c>
    </row>
    <row r="102" spans="1:14" ht="15" customHeight="1">
      <c r="A102" s="14" t="s">
        <v>1603</v>
      </c>
      <c r="B102" s="1">
        <f t="shared" si="1"/>
        <v>101</v>
      </c>
      <c r="C102" s="27" t="s">
        <v>1602</v>
      </c>
      <c r="D102" s="1" t="s">
        <v>369</v>
      </c>
      <c r="E102" s="1" t="s">
        <v>1621</v>
      </c>
      <c r="F102" s="1" t="s">
        <v>368</v>
      </c>
      <c r="G102" s="1" t="s">
        <v>1608</v>
      </c>
      <c r="H102" s="1" t="s">
        <v>20</v>
      </c>
      <c r="I102" s="12" t="s">
        <v>1607</v>
      </c>
      <c r="J102" s="1">
        <v>9</v>
      </c>
      <c r="K102" s="12" t="s">
        <v>1605</v>
      </c>
      <c r="L102" s="1">
        <v>8</v>
      </c>
      <c r="M102" s="23" t="s">
        <v>1606</v>
      </c>
      <c r="N102" s="1" t="str">
        <f>CONCATENATE(A102,B102,C102, D102, E102, F102,G102,H102, I102, J102, K102,L102, M102)</f>
        <v>case 101:sRetTemplate = "ar_umberhulk";  break;  //  Umber Hulk || FQ: Rare || 9 CR 8 HD</v>
      </c>
    </row>
    <row r="103" spans="1:14" ht="15" customHeight="1" thickBot="1">
      <c r="A103" s="14" t="s">
        <v>1603</v>
      </c>
      <c r="B103" s="1">
        <f t="shared" si="1"/>
        <v>102</v>
      </c>
      <c r="C103" s="27" t="s">
        <v>1602</v>
      </c>
      <c r="D103" s="4" t="s">
        <v>221</v>
      </c>
      <c r="E103" s="1" t="s">
        <v>1621</v>
      </c>
      <c r="F103" s="4" t="s">
        <v>220</v>
      </c>
      <c r="G103" s="1" t="s">
        <v>1608</v>
      </c>
      <c r="H103" s="4" t="s">
        <v>223</v>
      </c>
      <c r="I103" s="12" t="s">
        <v>1607</v>
      </c>
      <c r="J103" s="4">
        <v>7</v>
      </c>
      <c r="K103" s="12" t="s">
        <v>1605</v>
      </c>
      <c r="L103" s="4">
        <v>6</v>
      </c>
      <c r="M103" s="23" t="s">
        <v>1606</v>
      </c>
      <c r="N103" s="1" t="str">
        <f>CONCATENATE(A103,B103,C103, D103, E103, F103,G103,H103, I103, J103, K103,L103, M103)</f>
        <v>case 102:sRetTemplate = "windwalker001";  break;  //  Wind  Walker || FQ: Very  Rare || 7 CR 6 HD</v>
      </c>
    </row>
  </sheetData>
  <sortState ref="A2:N124">
    <sortCondition ref="F8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4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2" sqref="N2"/>
    </sheetView>
  </sheetViews>
  <sheetFormatPr defaultColWidth="20.7109375" defaultRowHeight="15" customHeight="1"/>
  <cols>
    <col min="1" max="1" width="7" customWidth="1"/>
    <col min="2" max="2" width="9.42578125" customWidth="1"/>
    <col min="3" max="3" width="17.28515625" customWidth="1"/>
    <col min="4" max="5" width="21.7109375" customWidth="1"/>
    <col min="6" max="6" width="25.42578125" customWidth="1"/>
    <col min="7" max="7" width="7.7109375" customWidth="1"/>
    <col min="9" max="9" width="4.7109375" customWidth="1"/>
    <col min="10" max="11" width="6.85546875" customWidth="1"/>
    <col min="12" max="12" width="7.28515625" customWidth="1"/>
    <col min="13" max="13" width="4.7109375" customWidth="1"/>
    <col min="14" max="14" width="101.5703125" customWidth="1"/>
  </cols>
  <sheetData>
    <row r="1" spans="1:14" ht="15" customHeight="1" thickBot="1">
      <c r="A1" s="51" t="s">
        <v>1632</v>
      </c>
      <c r="B1" s="52" t="s">
        <v>1615</v>
      </c>
      <c r="C1" s="52" t="s">
        <v>1633</v>
      </c>
      <c r="D1" s="55" t="s">
        <v>1</v>
      </c>
      <c r="E1" s="56" t="s">
        <v>1617</v>
      </c>
      <c r="F1" s="55" t="s">
        <v>0</v>
      </c>
      <c r="G1" s="52" t="s">
        <v>1618</v>
      </c>
      <c r="H1" s="55" t="s">
        <v>5</v>
      </c>
      <c r="I1" s="55" t="s">
        <v>1629</v>
      </c>
      <c r="J1" s="55" t="s">
        <v>7</v>
      </c>
      <c r="K1" s="55"/>
      <c r="L1" s="55" t="s">
        <v>1628</v>
      </c>
    </row>
    <row r="2" spans="1:14" ht="15" customHeight="1">
      <c r="A2" s="50" t="s">
        <v>1603</v>
      </c>
      <c r="B2" s="1">
        <v>1</v>
      </c>
      <c r="C2" s="54" t="s">
        <v>1602</v>
      </c>
      <c r="D2" s="53" t="s">
        <v>1186</v>
      </c>
      <c r="E2" s="53" t="s">
        <v>1621</v>
      </c>
      <c r="F2" s="53" t="s">
        <v>1185</v>
      </c>
      <c r="G2" s="53" t="s">
        <v>1608</v>
      </c>
      <c r="H2" s="53" t="s">
        <v>73</v>
      </c>
      <c r="I2" s="57" t="s">
        <v>1607</v>
      </c>
      <c r="J2" s="53">
        <v>7</v>
      </c>
      <c r="K2" s="57" t="s">
        <v>1605</v>
      </c>
      <c r="L2" s="53">
        <v>5</v>
      </c>
      <c r="M2" s="23" t="s">
        <v>1606</v>
      </c>
      <c r="N2" t="str">
        <f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1603</v>
      </c>
      <c r="B3" s="1">
        <f>SUM(B2+1)</f>
        <v>2</v>
      </c>
      <c r="C3" s="27" t="s">
        <v>1602</v>
      </c>
      <c r="D3" s="1" t="s">
        <v>1198</v>
      </c>
      <c r="E3" s="1" t="s">
        <v>1621</v>
      </c>
      <c r="F3" s="1" t="s">
        <v>1197</v>
      </c>
      <c r="G3" s="1" t="s">
        <v>1608</v>
      </c>
      <c r="H3" s="1" t="s">
        <v>20</v>
      </c>
      <c r="I3" s="12" t="s">
        <v>1607</v>
      </c>
      <c r="J3" s="1">
        <v>15</v>
      </c>
      <c r="K3" s="12" t="s">
        <v>1605</v>
      </c>
      <c r="L3" s="1">
        <v>11</v>
      </c>
      <c r="M3" s="23" t="s">
        <v>1606</v>
      </c>
      <c r="N3" t="str">
        <f>CONCATENATE(A3,B3,C3, D3, E3, F3,G3,H3, I3, J3, K3,L3, M3)</f>
        <v>case 2:sRetTemplate = "ashen001";  break;  //  Ashen || FQ: Rare || 15 CR 11 HD</v>
      </c>
    </row>
    <row r="4" spans="1:14" ht="15" customHeight="1">
      <c r="A4" s="14" t="s">
        <v>1603</v>
      </c>
      <c r="B4" s="1">
        <f t="shared" ref="B4:B49" si="0">SUM(B3+1)</f>
        <v>3</v>
      </c>
      <c r="C4" s="27" t="s">
        <v>1602</v>
      </c>
      <c r="D4" s="1" t="s">
        <v>1198</v>
      </c>
      <c r="E4" s="1" t="s">
        <v>1621</v>
      </c>
      <c r="F4" s="1" t="s">
        <v>1197</v>
      </c>
      <c r="G4" s="1" t="s">
        <v>1608</v>
      </c>
      <c r="H4" s="1" t="s">
        <v>20</v>
      </c>
      <c r="I4" s="12" t="s">
        <v>1607</v>
      </c>
      <c r="J4" s="1">
        <v>15</v>
      </c>
      <c r="K4" s="12" t="s">
        <v>1605</v>
      </c>
      <c r="L4" s="1">
        <v>11</v>
      </c>
      <c r="M4" s="23" t="s">
        <v>1606</v>
      </c>
      <c r="N4" t="str">
        <f>CONCATENATE(A4,B4,C4, D4, E4, F4,G4,H4, I4, J4, K4,L4, M4)</f>
        <v>case 3:sRetTemplate = "ashen001";  break;  //  Ashen || FQ: Rare || 15 CR 11 HD</v>
      </c>
    </row>
    <row r="5" spans="1:14" ht="15" customHeight="1">
      <c r="A5" s="14" t="s">
        <v>1603</v>
      </c>
      <c r="B5" s="1">
        <f t="shared" si="0"/>
        <v>4</v>
      </c>
      <c r="C5" s="27" t="s">
        <v>1602</v>
      </c>
      <c r="D5" s="1" t="s">
        <v>120</v>
      </c>
      <c r="E5" s="1" t="s">
        <v>1621</v>
      </c>
      <c r="F5" s="1" t="s">
        <v>119</v>
      </c>
      <c r="G5" s="1" t="s">
        <v>1608</v>
      </c>
      <c r="H5" s="1" t="s">
        <v>73</v>
      </c>
      <c r="I5" s="12" t="s">
        <v>1607</v>
      </c>
      <c r="J5" s="1">
        <v>19</v>
      </c>
      <c r="K5" s="12" t="s">
        <v>1605</v>
      </c>
      <c r="L5" s="1">
        <v>9</v>
      </c>
      <c r="M5" s="23" t="s">
        <v>1606</v>
      </c>
      <c r="N5" t="str">
        <f>CONCATENATE(A5,B5,C5, D5, E5, F5,G5,H5, I5, J5, K5,L5, M5)</f>
        <v>case 4:sRetTemplate = "atropalscion001";  break;  //  Atropal Scion || FQ: Very Rare || 19 CR 9 HD</v>
      </c>
    </row>
    <row r="6" spans="1:14" ht="15" customHeight="1">
      <c r="A6" s="14" t="s">
        <v>1603</v>
      </c>
      <c r="B6" s="1">
        <f t="shared" si="0"/>
        <v>5</v>
      </c>
      <c r="C6" s="27" t="s">
        <v>1602</v>
      </c>
      <c r="D6" s="1" t="s">
        <v>122</v>
      </c>
      <c r="E6" s="1" t="s">
        <v>1621</v>
      </c>
      <c r="F6" s="1" t="s">
        <v>121</v>
      </c>
      <c r="G6" s="1" t="s">
        <v>1608</v>
      </c>
      <c r="H6" s="1" t="s">
        <v>73</v>
      </c>
      <c r="I6" s="12" t="s">
        <v>1607</v>
      </c>
      <c r="J6" s="1">
        <v>11</v>
      </c>
      <c r="K6" s="12" t="s">
        <v>1605</v>
      </c>
      <c r="L6" s="1">
        <v>8</v>
      </c>
      <c r="M6" s="23" t="s">
        <v>1606</v>
      </c>
      <c r="N6" t="str">
        <f>CONCATENATE(A6,B6,C6, D6, E6, F6,G6,H6, I6, J6, K6,L6, M6)</f>
        <v>case 5:sRetTemplate = "bleakborn001";  break;  //  Bleakborn || FQ: Very Rare || 11 CR 8 HD</v>
      </c>
    </row>
    <row r="7" spans="1:14" ht="15" customHeight="1">
      <c r="A7" s="14" t="s">
        <v>1603</v>
      </c>
      <c r="B7" s="1">
        <f t="shared" si="0"/>
        <v>6</v>
      </c>
      <c r="C7" s="27" t="s">
        <v>1602</v>
      </c>
      <c r="D7" s="1" t="s">
        <v>122</v>
      </c>
      <c r="E7" s="1" t="s">
        <v>1621</v>
      </c>
      <c r="F7" s="1" t="s">
        <v>121</v>
      </c>
      <c r="G7" s="1" t="s">
        <v>1608</v>
      </c>
      <c r="H7" s="1" t="s">
        <v>73</v>
      </c>
      <c r="I7" s="12" t="s">
        <v>1607</v>
      </c>
      <c r="J7" s="1">
        <v>11</v>
      </c>
      <c r="K7" s="12" t="s">
        <v>1605</v>
      </c>
      <c r="L7" s="1">
        <v>8</v>
      </c>
      <c r="M7" s="23" t="s">
        <v>1606</v>
      </c>
      <c r="N7" t="str">
        <f>CONCATENATE(A7,B7,C7, D7, E7, F7,G7,H7, I7, J7, K7,L7, M7)</f>
        <v>case 6:sRetTemplate = "bleakborn001";  break;  //  Bleakborn || FQ: Very Rare || 11 CR 8 HD</v>
      </c>
    </row>
    <row r="8" spans="1:14" ht="15" customHeight="1">
      <c r="A8" s="14" t="s">
        <v>1603</v>
      </c>
      <c r="B8" s="1">
        <f t="shared" si="0"/>
        <v>7</v>
      </c>
      <c r="C8" s="27" t="s">
        <v>1602</v>
      </c>
      <c r="D8" s="1" t="s">
        <v>1205</v>
      </c>
      <c r="E8" s="1" t="s">
        <v>1621</v>
      </c>
      <c r="F8" s="1" t="s">
        <v>1204</v>
      </c>
      <c r="G8" s="1" t="s">
        <v>1608</v>
      </c>
      <c r="H8" s="1" t="s">
        <v>20</v>
      </c>
      <c r="I8" s="12" t="s">
        <v>1607</v>
      </c>
      <c r="J8" s="1">
        <v>12</v>
      </c>
      <c r="K8" s="12" t="s">
        <v>1605</v>
      </c>
      <c r="L8" s="1">
        <v>10</v>
      </c>
      <c r="M8" s="23" t="s">
        <v>1606</v>
      </c>
      <c r="N8" t="str">
        <f>CONCATENATE(A8,B8,C8, D8, E8, F8,G8,H8, I8, J8, K8,L8, M8)</f>
        <v>case 7:sRetTemplate = "bloodamniote001";  break;  //  Blood Amniote || FQ: Rare || 12 CR 10 HD</v>
      </c>
    </row>
    <row r="9" spans="1:14" ht="15" customHeight="1">
      <c r="A9" s="14" t="s">
        <v>1603</v>
      </c>
      <c r="B9" s="1">
        <f t="shared" si="0"/>
        <v>8</v>
      </c>
      <c r="C9" s="27" t="s">
        <v>1602</v>
      </c>
      <c r="D9" s="1" t="s">
        <v>1205</v>
      </c>
      <c r="E9" s="1" t="s">
        <v>1621</v>
      </c>
      <c r="F9" s="1" t="s">
        <v>1204</v>
      </c>
      <c r="G9" s="1" t="s">
        <v>1608</v>
      </c>
      <c r="H9" s="1" t="s">
        <v>20</v>
      </c>
      <c r="I9" s="12" t="s">
        <v>1607</v>
      </c>
      <c r="J9" s="1">
        <v>12</v>
      </c>
      <c r="K9" s="12" t="s">
        <v>1605</v>
      </c>
      <c r="L9" s="1">
        <v>10</v>
      </c>
      <c r="M9" s="23" t="s">
        <v>1606</v>
      </c>
      <c r="N9" t="str">
        <f>CONCATENATE(A9,B9,C9, D9, E9, F9,G9,H9, I9, J9, K9,L9, M9)</f>
        <v>case 8:sRetTemplate = "bloodamniote001";  break;  //  Blood Amniote || FQ: Rare || 12 CR 10 HD</v>
      </c>
    </row>
    <row r="10" spans="1:14" ht="15" customHeight="1">
      <c r="A10" s="14" t="s">
        <v>1603</v>
      </c>
      <c r="B10" s="1">
        <f t="shared" si="0"/>
        <v>9</v>
      </c>
      <c r="C10" s="27" t="s">
        <v>1602</v>
      </c>
      <c r="D10" s="1" t="s">
        <v>1207</v>
      </c>
      <c r="E10" s="1" t="s">
        <v>1621</v>
      </c>
      <c r="F10" s="1" t="s">
        <v>1206</v>
      </c>
      <c r="G10" s="1" t="s">
        <v>1608</v>
      </c>
      <c r="H10" s="1" t="s">
        <v>62</v>
      </c>
      <c r="I10" s="12" t="s">
        <v>1607</v>
      </c>
      <c r="J10" s="1">
        <v>5</v>
      </c>
      <c r="K10" s="12" t="s">
        <v>1605</v>
      </c>
      <c r="L10" s="1">
        <v>4</v>
      </c>
      <c r="M10" s="23" t="s">
        <v>1606</v>
      </c>
      <c r="N10" t="str">
        <f>CONCATENATE(A10,B10,C10, D10, E10, F10,G10,H10, I10, J10, K10,L10, M10)</f>
        <v>case 9:sRetTemplate = "bonebat001";  break;  //  Bonebat || FQ: Uncommon || 5 CR 4 HD</v>
      </c>
    </row>
    <row r="11" spans="1:14" ht="15" customHeight="1">
      <c r="A11" s="14" t="s">
        <v>1603</v>
      </c>
      <c r="B11" s="1">
        <f t="shared" si="0"/>
        <v>10</v>
      </c>
      <c r="C11" s="27" t="s">
        <v>1602</v>
      </c>
      <c r="D11" s="1" t="s">
        <v>1207</v>
      </c>
      <c r="E11" s="1" t="s">
        <v>1621</v>
      </c>
      <c r="F11" s="1" t="s">
        <v>1206</v>
      </c>
      <c r="G11" s="1" t="s">
        <v>1608</v>
      </c>
      <c r="H11" s="1" t="s">
        <v>62</v>
      </c>
      <c r="I11" s="12" t="s">
        <v>1607</v>
      </c>
      <c r="J11" s="1">
        <v>5</v>
      </c>
      <c r="K11" s="12" t="s">
        <v>1605</v>
      </c>
      <c r="L11" s="1">
        <v>4</v>
      </c>
      <c r="M11" s="23" t="s">
        <v>1606</v>
      </c>
      <c r="N11" t="str">
        <f>CONCATENATE(A11,B11,C11, D11, E11, F11,G11,H11, I11, J11, K11,L11, M11)</f>
        <v>case 10:sRetTemplate = "bonebat001";  break;  //  Bonebat || FQ: Uncommon || 5 CR 4 HD</v>
      </c>
    </row>
    <row r="12" spans="1:14" ht="15" customHeight="1">
      <c r="A12" s="14" t="s">
        <v>1603</v>
      </c>
      <c r="B12" s="1">
        <f t="shared" si="0"/>
        <v>11</v>
      </c>
      <c r="C12" s="27" t="s">
        <v>1602</v>
      </c>
      <c r="D12" s="1" t="s">
        <v>1207</v>
      </c>
      <c r="E12" s="1" t="s">
        <v>1621</v>
      </c>
      <c r="F12" s="1" t="s">
        <v>1206</v>
      </c>
      <c r="G12" s="1" t="s">
        <v>1608</v>
      </c>
      <c r="H12" s="1" t="s">
        <v>62</v>
      </c>
      <c r="I12" s="12" t="s">
        <v>1607</v>
      </c>
      <c r="J12" s="1">
        <v>5</v>
      </c>
      <c r="K12" s="12" t="s">
        <v>1605</v>
      </c>
      <c r="L12" s="1">
        <v>4</v>
      </c>
      <c r="M12" s="23" t="s">
        <v>1606</v>
      </c>
      <c r="N12" t="str">
        <f>CONCATENATE(A12,B12,C12, D12, E12, F12,G12,H12, I12, J12, K12,L12, M12)</f>
        <v>case 11:sRetTemplate = "bonebat001";  break;  //  Bonebat || FQ: Uncommon || 5 CR 4 HD</v>
      </c>
    </row>
    <row r="13" spans="1:14" ht="15" customHeight="1">
      <c r="A13" s="14" t="s">
        <v>1603</v>
      </c>
      <c r="B13" s="1">
        <f t="shared" si="0"/>
        <v>12</v>
      </c>
      <c r="C13" s="27" t="s">
        <v>1602</v>
      </c>
      <c r="D13" s="1" t="s">
        <v>1207</v>
      </c>
      <c r="E13" s="1" t="s">
        <v>1621</v>
      </c>
      <c r="F13" s="1" t="s">
        <v>1206</v>
      </c>
      <c r="G13" s="1" t="s">
        <v>1608</v>
      </c>
      <c r="H13" s="1" t="s">
        <v>62</v>
      </c>
      <c r="I13" s="12" t="s">
        <v>1607</v>
      </c>
      <c r="J13" s="1">
        <v>5</v>
      </c>
      <c r="K13" s="12" t="s">
        <v>1605</v>
      </c>
      <c r="L13" s="1">
        <v>4</v>
      </c>
      <c r="M13" s="23" t="s">
        <v>1606</v>
      </c>
      <c r="N13" t="str">
        <f>CONCATENATE(A13,B13,C13, D13, E13, F13,G13,H13, I13, J13, K13,L13, M13)</f>
        <v>case 12:sRetTemplate = "bonebat001";  break;  //  Bonebat || FQ: Uncommon || 5 CR 4 HD</v>
      </c>
    </row>
    <row r="14" spans="1:14" ht="15" customHeight="1">
      <c r="A14" s="14" t="s">
        <v>1603</v>
      </c>
      <c r="B14" s="1">
        <f t="shared" si="0"/>
        <v>13</v>
      </c>
      <c r="C14" s="27" t="s">
        <v>1602</v>
      </c>
      <c r="D14" s="1" t="s">
        <v>1209</v>
      </c>
      <c r="E14" s="1" t="s">
        <v>1621</v>
      </c>
      <c r="F14" s="1" t="s">
        <v>1208</v>
      </c>
      <c r="G14" s="1" t="s">
        <v>1608</v>
      </c>
      <c r="H14" s="1" t="s">
        <v>20</v>
      </c>
      <c r="I14" s="12" t="s">
        <v>1607</v>
      </c>
      <c r="J14" s="1">
        <v>16</v>
      </c>
      <c r="K14" s="12" t="s">
        <v>1605</v>
      </c>
      <c r="L14" s="1">
        <v>10</v>
      </c>
      <c r="M14" s="23" t="s">
        <v>1606</v>
      </c>
      <c r="N14" t="str">
        <f>CONCATENATE(A14,B14,C14, D14, E14, F14,G14,H14, I14, J14, K14,L14, M14)</f>
        <v>case 13:sRetTemplate = "boneclaw001";  break;  //  Boneclaw || FQ: Rare || 16 CR 10 HD</v>
      </c>
    </row>
    <row r="15" spans="1:14" ht="15" customHeight="1">
      <c r="A15" s="14" t="s">
        <v>1603</v>
      </c>
      <c r="B15" s="1">
        <f t="shared" si="0"/>
        <v>14</v>
      </c>
      <c r="C15" s="27" t="s">
        <v>1602</v>
      </c>
      <c r="D15" s="1" t="s">
        <v>1209</v>
      </c>
      <c r="E15" s="1" t="s">
        <v>1621</v>
      </c>
      <c r="F15" s="1" t="s">
        <v>1208</v>
      </c>
      <c r="G15" s="1" t="s">
        <v>1608</v>
      </c>
      <c r="H15" s="1" t="s">
        <v>20</v>
      </c>
      <c r="I15" s="12" t="s">
        <v>1607</v>
      </c>
      <c r="J15" s="1">
        <v>16</v>
      </c>
      <c r="K15" s="12" t="s">
        <v>1605</v>
      </c>
      <c r="L15" s="1">
        <v>10</v>
      </c>
      <c r="M15" s="23" t="s">
        <v>1606</v>
      </c>
      <c r="N15" t="str">
        <f>CONCATENATE(A15,B15,C15, D15, E15, F15,G15,H15, I15, J15, K15,L15, M15)</f>
        <v>case 14:sRetTemplate = "boneclaw001";  break;  //  Boneclaw || FQ: Rare || 16 CR 10 HD</v>
      </c>
    </row>
    <row r="16" spans="1:14" ht="15" customHeight="1">
      <c r="A16" s="14" t="s">
        <v>1603</v>
      </c>
      <c r="B16" s="1">
        <f t="shared" si="0"/>
        <v>15</v>
      </c>
      <c r="C16" s="27" t="s">
        <v>1602</v>
      </c>
      <c r="D16" s="1" t="s">
        <v>114</v>
      </c>
      <c r="E16" s="1" t="s">
        <v>1621</v>
      </c>
      <c r="F16" s="1" t="s">
        <v>113</v>
      </c>
      <c r="G16" s="1" t="s">
        <v>1608</v>
      </c>
      <c r="H16" s="1" t="s">
        <v>73</v>
      </c>
      <c r="I16" s="12" t="s">
        <v>1607</v>
      </c>
      <c r="J16" s="1">
        <v>11</v>
      </c>
      <c r="K16" s="12" t="s">
        <v>1605</v>
      </c>
      <c r="L16" s="1">
        <v>10</v>
      </c>
      <c r="M16" s="23" t="s">
        <v>1606</v>
      </c>
      <c r="N16" t="str">
        <f>CONCATENATE(A16,B16,C16, D16, E16, F16,G16,H16, I16, J16, K16,L16, M16)</f>
        <v>case 15:sRetTemplate = "cinderspawn001";  break;  //  Cinderspawn || FQ: Very Rare || 11 CR 10 HD</v>
      </c>
    </row>
    <row r="17" spans="1:14" ht="15" customHeight="1">
      <c r="A17" s="14" t="s">
        <v>1603</v>
      </c>
      <c r="B17" s="1">
        <f t="shared" si="0"/>
        <v>16</v>
      </c>
      <c r="C17" s="27" t="s">
        <v>1602</v>
      </c>
      <c r="D17" s="1" t="s">
        <v>153</v>
      </c>
      <c r="E17" s="1" t="s">
        <v>1621</v>
      </c>
      <c r="F17" s="1" t="s">
        <v>152</v>
      </c>
      <c r="G17" s="1" t="s">
        <v>1608</v>
      </c>
      <c r="H17" s="1" t="s">
        <v>73</v>
      </c>
      <c r="I17" s="12" t="s">
        <v>1607</v>
      </c>
      <c r="J17" s="1">
        <v>8</v>
      </c>
      <c r="K17" s="12" t="s">
        <v>1605</v>
      </c>
      <c r="L17" s="1">
        <v>7</v>
      </c>
      <c r="M17" s="23" t="s">
        <v>1606</v>
      </c>
      <c r="N17" t="str">
        <f>CONCATENATE(A17,B17,C17, D17, E17, F17,G17,H17, I17, J17, K17,L17, M17)</f>
        <v>case 16:sRetTemplate = "cryptchanter001";  break;  //  Crypt Chanter || FQ: Very Rare || 8 CR 7 HD</v>
      </c>
    </row>
    <row r="18" spans="1:14" ht="15" customHeight="1">
      <c r="A18" s="14" t="s">
        <v>1603</v>
      </c>
      <c r="B18" s="1">
        <f t="shared" si="0"/>
        <v>17</v>
      </c>
      <c r="C18" s="27" t="s">
        <v>1602</v>
      </c>
      <c r="D18" s="1" t="s">
        <v>1215</v>
      </c>
      <c r="E18" s="1" t="s">
        <v>1621</v>
      </c>
      <c r="F18" s="1" t="s">
        <v>1214</v>
      </c>
      <c r="G18" s="1" t="s">
        <v>1608</v>
      </c>
      <c r="H18" s="1" t="s">
        <v>20</v>
      </c>
      <c r="I18" s="12" t="s">
        <v>1607</v>
      </c>
      <c r="J18" s="1">
        <v>12</v>
      </c>
      <c r="K18" s="12" t="s">
        <v>1605</v>
      </c>
      <c r="L18" s="1">
        <v>6</v>
      </c>
      <c r="M18" s="23" t="s">
        <v>1606</v>
      </c>
      <c r="N18" t="str">
        <f>CONCATENATE(A18,B18,C18, D18, E18, F18,G18,H18, I18, J18, K18,L18, M18)</f>
        <v>case 17:sRetTemplate = "cursed_dwarf001";  break;  //  Cursed Dwarf || FQ: Rare || 12 CR 6 HD</v>
      </c>
    </row>
    <row r="19" spans="1:14" ht="15" customHeight="1">
      <c r="A19" s="14" t="s">
        <v>1603</v>
      </c>
      <c r="B19" s="1">
        <f t="shared" si="0"/>
        <v>18</v>
      </c>
      <c r="C19" s="27" t="s">
        <v>1602</v>
      </c>
      <c r="D19" s="1" t="s">
        <v>1215</v>
      </c>
      <c r="E19" s="1" t="s">
        <v>1621</v>
      </c>
      <c r="F19" s="1" t="s">
        <v>1214</v>
      </c>
      <c r="G19" s="1" t="s">
        <v>1608</v>
      </c>
      <c r="H19" s="1" t="s">
        <v>20</v>
      </c>
      <c r="I19" s="12" t="s">
        <v>1607</v>
      </c>
      <c r="J19" s="1">
        <v>12</v>
      </c>
      <c r="K19" s="12" t="s">
        <v>1605</v>
      </c>
      <c r="L19" s="1">
        <v>6</v>
      </c>
      <c r="M19" s="23" t="s">
        <v>1606</v>
      </c>
      <c r="N19" t="str">
        <f>CONCATENATE(A19,B19,C19, D19, E19, F19,G19,H19, I19, J19, K19,L19, M19)</f>
        <v>case 18:sRetTemplate = "cursed_dwarf001";  break;  //  Cursed Dwarf || FQ: Rare || 12 CR 6 HD</v>
      </c>
    </row>
    <row r="20" spans="1:14" ht="15" customHeight="1">
      <c r="A20" s="14" t="s">
        <v>1603</v>
      </c>
      <c r="B20" s="1">
        <f t="shared" si="0"/>
        <v>19</v>
      </c>
      <c r="C20" s="27" t="s">
        <v>1602</v>
      </c>
      <c r="D20" s="1" t="s">
        <v>1217</v>
      </c>
      <c r="E20" s="1" t="s">
        <v>1621</v>
      </c>
      <c r="F20" s="1" t="s">
        <v>1216</v>
      </c>
      <c r="G20" s="1" t="s">
        <v>1608</v>
      </c>
      <c r="H20" s="1" t="s">
        <v>20</v>
      </c>
      <c r="I20" s="12" t="s">
        <v>1607</v>
      </c>
      <c r="J20" s="1">
        <v>14</v>
      </c>
      <c r="K20" s="12" t="s">
        <v>1605</v>
      </c>
      <c r="L20" s="1">
        <v>8</v>
      </c>
      <c r="M20" s="23" t="s">
        <v>1606</v>
      </c>
      <c r="N20" t="str">
        <f>CONCATENATE(A20,B20,C20, D20, E20, F20,G20,H20, I20, J20, K20,L20, M20)</f>
        <v>case 19:sRetTemplate = "fael001";  break;  //  Fael || FQ: Rare || 14 CR 8 HD</v>
      </c>
    </row>
    <row r="21" spans="1:14" ht="15" customHeight="1">
      <c r="A21" s="14" t="s">
        <v>1603</v>
      </c>
      <c r="B21" s="1">
        <f t="shared" si="0"/>
        <v>20</v>
      </c>
      <c r="C21" s="27" t="s">
        <v>1602</v>
      </c>
      <c r="D21" s="1" t="s">
        <v>1217</v>
      </c>
      <c r="E21" s="1" t="s">
        <v>1621</v>
      </c>
      <c r="F21" s="1" t="s">
        <v>1216</v>
      </c>
      <c r="G21" s="1" t="s">
        <v>1608</v>
      </c>
      <c r="H21" s="1" t="s">
        <v>20</v>
      </c>
      <c r="I21" s="12" t="s">
        <v>1607</v>
      </c>
      <c r="J21" s="1">
        <v>14</v>
      </c>
      <c r="K21" s="12" t="s">
        <v>1605</v>
      </c>
      <c r="L21" s="1">
        <v>8</v>
      </c>
      <c r="M21" s="23" t="s">
        <v>1606</v>
      </c>
      <c r="N21" t="str">
        <f>CONCATENATE(A21,B21,C21, D21, E21, F21,G21,H21, I21, J21, K21,L21, M21)</f>
        <v>case 20:sRetTemplate = "fael001";  break;  //  Fael || FQ: Rare || 14 CR 8 HD</v>
      </c>
    </row>
    <row r="22" spans="1:14" ht="15" customHeight="1">
      <c r="A22" s="14" t="s">
        <v>1603</v>
      </c>
      <c r="B22" s="1">
        <f t="shared" si="0"/>
        <v>21</v>
      </c>
      <c r="C22" s="27" t="s">
        <v>1602</v>
      </c>
      <c r="D22" s="1" t="s">
        <v>1190</v>
      </c>
      <c r="E22" s="1" t="s">
        <v>1621</v>
      </c>
      <c r="F22" s="1" t="s">
        <v>1189</v>
      </c>
      <c r="G22" s="1" t="s">
        <v>1608</v>
      </c>
      <c r="H22" s="1" t="s">
        <v>73</v>
      </c>
      <c r="I22" s="12" t="s">
        <v>1607</v>
      </c>
      <c r="J22" s="1">
        <v>10</v>
      </c>
      <c r="K22" s="12" t="s">
        <v>1605</v>
      </c>
      <c r="L22" s="1">
        <v>8</v>
      </c>
      <c r="M22" s="23" t="s">
        <v>1606</v>
      </c>
      <c r="N22" t="str">
        <f>CONCATENATE(A22,B22,C22, D22, E22, F22,G22,H22, I22, J22, K22,L22, M22)</f>
        <v>case 21:sRetTemplate = "ghast002";  break;  //  Ghast, Greater || FQ: Very Rare || 10 CR 8 HD</v>
      </c>
    </row>
    <row r="23" spans="1:14" ht="15" customHeight="1">
      <c r="A23" s="14" t="s">
        <v>1603</v>
      </c>
      <c r="B23" s="1">
        <f t="shared" si="0"/>
        <v>22</v>
      </c>
      <c r="C23" s="27" t="s">
        <v>1602</v>
      </c>
      <c r="D23" s="1" t="s">
        <v>1229</v>
      </c>
      <c r="E23" s="1" t="s">
        <v>1621</v>
      </c>
      <c r="F23" s="1" t="s">
        <v>1228</v>
      </c>
      <c r="G23" s="1" t="s">
        <v>1608</v>
      </c>
      <c r="H23" s="1" t="s">
        <v>20</v>
      </c>
      <c r="I23" s="12" t="s">
        <v>1607</v>
      </c>
      <c r="J23" s="1">
        <v>15</v>
      </c>
      <c r="K23" s="12" t="s">
        <v>1605</v>
      </c>
      <c r="L23" s="1">
        <v>11</v>
      </c>
      <c r="M23" s="23" t="s">
        <v>1606</v>
      </c>
      <c r="N23" t="str">
        <f>CONCATENATE(A23,B23,C23, D23, E23, F23,G23,H23, I23, J23, K23,L23, M23)</f>
        <v>case 22:sRetTemplate = "krag_fire001";  break;  //  Krag, Fire || FQ: Rare || 15 CR 11 HD</v>
      </c>
    </row>
    <row r="24" spans="1:14" ht="15" customHeight="1">
      <c r="A24" s="14" t="s">
        <v>1603</v>
      </c>
      <c r="B24" s="1">
        <f t="shared" si="0"/>
        <v>23</v>
      </c>
      <c r="C24" s="27" t="s">
        <v>1602</v>
      </c>
      <c r="D24" s="1" t="s">
        <v>1229</v>
      </c>
      <c r="E24" s="1" t="s">
        <v>1621</v>
      </c>
      <c r="F24" s="1" t="s">
        <v>1228</v>
      </c>
      <c r="G24" s="1" t="s">
        <v>1608</v>
      </c>
      <c r="H24" s="1" t="s">
        <v>20</v>
      </c>
      <c r="I24" s="12" t="s">
        <v>1607</v>
      </c>
      <c r="J24" s="1">
        <v>15</v>
      </c>
      <c r="K24" s="12" t="s">
        <v>1605</v>
      </c>
      <c r="L24" s="1">
        <v>11</v>
      </c>
      <c r="M24" s="23" t="s">
        <v>1606</v>
      </c>
      <c r="N24" t="str">
        <f>CONCATENATE(A24,B24,C24, D24, E24, F24,G24,H24, I24, J24, K24,L24, M24)</f>
        <v>case 23:sRetTemplate = "krag_fire001";  break;  //  Krag, Fire || FQ: Rare || 15 CR 11 HD</v>
      </c>
    </row>
    <row r="25" spans="1:14" ht="15" customHeight="1">
      <c r="A25" s="14" t="s">
        <v>1603</v>
      </c>
      <c r="B25" s="1">
        <f t="shared" si="0"/>
        <v>24</v>
      </c>
      <c r="C25" s="27" t="s">
        <v>1602</v>
      </c>
      <c r="D25" s="1" t="s">
        <v>1239</v>
      </c>
      <c r="E25" s="1" t="s">
        <v>1621</v>
      </c>
      <c r="F25" s="1" t="s">
        <v>1238</v>
      </c>
      <c r="G25" s="1" t="s">
        <v>1608</v>
      </c>
      <c r="H25" s="1" t="s">
        <v>62</v>
      </c>
      <c r="I25" s="12" t="s">
        <v>1607</v>
      </c>
      <c r="J25" s="1">
        <v>11</v>
      </c>
      <c r="K25" s="12" t="s">
        <v>1605</v>
      </c>
      <c r="L25" s="1">
        <v>9</v>
      </c>
      <c r="M25" s="23" t="s">
        <v>1606</v>
      </c>
      <c r="N25" t="str">
        <f>CONCATENATE(A25,B25,C25, D25, E25, F25,G25,H25, I25, J25, K25,L25, M25)</f>
        <v>case 24:sRetTemplate = "namech_rogue001";  break;  //  Namech, Rogue || FQ: Uncommon || 11 CR 9 HD</v>
      </c>
    </row>
    <row r="26" spans="1:14" ht="15" customHeight="1">
      <c r="A26" s="14" t="s">
        <v>1603</v>
      </c>
      <c r="B26" s="1">
        <f t="shared" si="0"/>
        <v>25</v>
      </c>
      <c r="C26" s="27" t="s">
        <v>1602</v>
      </c>
      <c r="D26" s="1" t="s">
        <v>1239</v>
      </c>
      <c r="E26" s="1" t="s">
        <v>1621</v>
      </c>
      <c r="F26" s="1" t="s">
        <v>1238</v>
      </c>
      <c r="G26" s="1" t="s">
        <v>1608</v>
      </c>
      <c r="H26" s="1" t="s">
        <v>62</v>
      </c>
      <c r="I26" s="12" t="s">
        <v>1607</v>
      </c>
      <c r="J26" s="1">
        <v>11</v>
      </c>
      <c r="K26" s="12" t="s">
        <v>1605</v>
      </c>
      <c r="L26" s="1">
        <v>9</v>
      </c>
      <c r="M26" s="23" t="s">
        <v>1606</v>
      </c>
      <c r="N26" t="str">
        <f>CONCATENATE(A26,B26,C26, D26, E26, F26,G26,H26, I26, J26, K26,L26, M26)</f>
        <v>case 25:sRetTemplate = "namech_rogue001";  break;  //  Namech, Rogue || FQ: Uncommon || 11 CR 9 HD</v>
      </c>
    </row>
    <row r="27" spans="1:14" ht="15" customHeight="1">
      <c r="A27" s="14" t="s">
        <v>1603</v>
      </c>
      <c r="B27" s="1">
        <f t="shared" si="0"/>
        <v>26</v>
      </c>
      <c r="C27" s="27" t="s">
        <v>1602</v>
      </c>
      <c r="D27" s="1" t="s">
        <v>1239</v>
      </c>
      <c r="E27" s="1" t="s">
        <v>1621</v>
      </c>
      <c r="F27" s="1" t="s">
        <v>1238</v>
      </c>
      <c r="G27" s="1" t="s">
        <v>1608</v>
      </c>
      <c r="H27" s="1" t="s">
        <v>62</v>
      </c>
      <c r="I27" s="12" t="s">
        <v>1607</v>
      </c>
      <c r="J27" s="1">
        <v>11</v>
      </c>
      <c r="K27" s="12" t="s">
        <v>1605</v>
      </c>
      <c r="L27" s="1">
        <v>9</v>
      </c>
      <c r="M27" s="23" t="s">
        <v>1606</v>
      </c>
      <c r="N27" t="str">
        <f>CONCATENATE(A27,B27,C27, D27, E27, F27,G27,H27, I27, J27, K27,L27, M27)</f>
        <v>case 26:sRetTemplate = "namech_rogue001";  break;  //  Namech, Rogue || FQ: Uncommon || 11 CR 9 HD</v>
      </c>
    </row>
    <row r="28" spans="1:14" ht="15" customHeight="1">
      <c r="A28" s="14" t="s">
        <v>1603</v>
      </c>
      <c r="B28" s="1">
        <f t="shared" si="0"/>
        <v>27</v>
      </c>
      <c r="C28" s="27" t="s">
        <v>1602</v>
      </c>
      <c r="D28" s="1" t="s">
        <v>1239</v>
      </c>
      <c r="E28" s="1" t="s">
        <v>1621</v>
      </c>
      <c r="F28" s="1" t="s">
        <v>1238</v>
      </c>
      <c r="G28" s="1" t="s">
        <v>1608</v>
      </c>
      <c r="H28" s="1" t="s">
        <v>62</v>
      </c>
      <c r="I28" s="12" t="s">
        <v>1607</v>
      </c>
      <c r="J28" s="1">
        <v>11</v>
      </c>
      <c r="K28" s="12" t="s">
        <v>1605</v>
      </c>
      <c r="L28" s="1">
        <v>9</v>
      </c>
      <c r="M28" s="23" t="s">
        <v>1606</v>
      </c>
      <c r="N28" t="str">
        <f>CONCATENATE(A28,B28,C28, D28, E28, F28,G28,H28, I28, J28, K28,L28, M28)</f>
        <v>case 27:sRetTemplate = "namech_rogue001";  break;  //  Namech, Rogue || FQ: Uncommon || 11 CR 9 HD</v>
      </c>
    </row>
    <row r="29" spans="1:14" ht="15" customHeight="1">
      <c r="A29" s="14" t="s">
        <v>1603</v>
      </c>
      <c r="B29" s="1">
        <f t="shared" si="0"/>
        <v>28</v>
      </c>
      <c r="C29" s="27" t="s">
        <v>1602</v>
      </c>
      <c r="D29" s="1" t="s">
        <v>139</v>
      </c>
      <c r="E29" s="1" t="s">
        <v>1621</v>
      </c>
      <c r="F29" s="1" t="s">
        <v>138</v>
      </c>
      <c r="G29" s="1" t="s">
        <v>1608</v>
      </c>
      <c r="H29" s="1" t="s">
        <v>73</v>
      </c>
      <c r="I29" s="12" t="s">
        <v>1607</v>
      </c>
      <c r="J29" s="1">
        <v>6</v>
      </c>
      <c r="K29" s="12" t="s">
        <v>1605</v>
      </c>
      <c r="L29" s="1">
        <v>6</v>
      </c>
      <c r="M29" s="23" t="s">
        <v>1606</v>
      </c>
      <c r="N29" t="str">
        <f>CONCATENATE(A29,B29,C29, D29, E29, F29,G29,H29, I29, J29, K29,L29, M29)</f>
        <v>case 28:sRetTemplate = "plagueblight001";  break;  //  Plague Blight || FQ: Very Rare || 6 CR 6 HD</v>
      </c>
    </row>
    <row r="30" spans="1:14" ht="15" customHeight="1">
      <c r="A30" s="14" t="s">
        <v>1603</v>
      </c>
      <c r="B30" s="1">
        <f t="shared" si="0"/>
        <v>29</v>
      </c>
      <c r="C30" s="27" t="s">
        <v>1602</v>
      </c>
      <c r="D30" s="1" t="s">
        <v>105</v>
      </c>
      <c r="E30" s="1" t="s">
        <v>1621</v>
      </c>
      <c r="F30" s="1" t="s">
        <v>104</v>
      </c>
      <c r="G30" s="1" t="s">
        <v>1608</v>
      </c>
      <c r="H30" s="1" t="s">
        <v>20</v>
      </c>
      <c r="I30" s="12" t="s">
        <v>1607</v>
      </c>
      <c r="J30" s="1">
        <v>11</v>
      </c>
      <c r="K30" s="12" t="s">
        <v>1605</v>
      </c>
      <c r="L30" s="1">
        <v>9</v>
      </c>
      <c r="M30" s="23" t="s">
        <v>1606</v>
      </c>
      <c r="N30" t="str">
        <f>CONCATENATE(A30,B30,C30, D30, E30, F30,G30,H30, I30, J30, K30,L30, M30)</f>
        <v>case 29:sRetTemplate = "shadow002";  break;  //  Shadow, Greater || FQ: Rare || 11 CR 9 HD</v>
      </c>
    </row>
    <row r="31" spans="1:14" ht="15" customHeight="1">
      <c r="A31" s="14" t="s">
        <v>1603</v>
      </c>
      <c r="B31" s="1">
        <f t="shared" si="0"/>
        <v>30</v>
      </c>
      <c r="C31" s="27" t="s">
        <v>1602</v>
      </c>
      <c r="D31" s="1" t="s">
        <v>105</v>
      </c>
      <c r="E31" s="1" t="s">
        <v>1621</v>
      </c>
      <c r="F31" s="1" t="s">
        <v>104</v>
      </c>
      <c r="G31" s="1" t="s">
        <v>1608</v>
      </c>
      <c r="H31" s="1" t="s">
        <v>20</v>
      </c>
      <c r="I31" s="12" t="s">
        <v>1607</v>
      </c>
      <c r="J31" s="1">
        <v>11</v>
      </c>
      <c r="K31" s="12" t="s">
        <v>1605</v>
      </c>
      <c r="L31" s="1">
        <v>9</v>
      </c>
      <c r="M31" s="23" t="s">
        <v>1606</v>
      </c>
      <c r="N31" t="str">
        <f>CONCATENATE(A31,B31,C31, D31, E31, F31,G31,H31, I31, J31, K31,L31, M31)</f>
        <v>case 30:sRetTemplate = "shadow002";  break;  //  Shadow, Greater || FQ: Rare || 11 CR 9 HD</v>
      </c>
    </row>
    <row r="32" spans="1:14" ht="15" customHeight="1">
      <c r="A32" s="14" t="s">
        <v>1603</v>
      </c>
      <c r="B32" s="1">
        <f t="shared" si="0"/>
        <v>31</v>
      </c>
      <c r="C32" s="27" t="s">
        <v>1602</v>
      </c>
      <c r="D32" s="1" t="s">
        <v>127</v>
      </c>
      <c r="E32" s="1" t="s">
        <v>1621</v>
      </c>
      <c r="F32" s="1" t="s">
        <v>126</v>
      </c>
      <c r="G32" s="1" t="s">
        <v>1608</v>
      </c>
      <c r="H32" s="1" t="s">
        <v>73</v>
      </c>
      <c r="I32" s="12" t="s">
        <v>1607</v>
      </c>
      <c r="J32" s="1">
        <v>9</v>
      </c>
      <c r="K32" s="12" t="s">
        <v>1605</v>
      </c>
      <c r="L32" s="1">
        <v>6</v>
      </c>
      <c r="M32" s="23" t="s">
        <v>1606</v>
      </c>
      <c r="N32" t="str">
        <f>CONCATENATE(A32,B32,C32, D32, E32, F32,G32,H32, I32, J32, K32,L32, M32)</f>
        <v>case 31:sRetTemplate = "voidwraith001";  break;  //  Voidwraith || FQ: Very Rare || 9 CR 6 HD</v>
      </c>
    </row>
    <row r="33" spans="1:14" ht="15" customHeight="1">
      <c r="A33" s="14" t="s">
        <v>1603</v>
      </c>
      <c r="B33" s="1">
        <f t="shared" si="0"/>
        <v>32</v>
      </c>
      <c r="C33" s="27" t="s">
        <v>1602</v>
      </c>
      <c r="D33" s="1" t="s">
        <v>146</v>
      </c>
      <c r="E33" s="1" t="s">
        <v>1621</v>
      </c>
      <c r="F33" s="1" t="s">
        <v>145</v>
      </c>
      <c r="G33" s="1" t="s">
        <v>1608</v>
      </c>
      <c r="H33" s="1" t="s">
        <v>73</v>
      </c>
      <c r="I33" s="12" t="s">
        <v>1607</v>
      </c>
      <c r="J33" s="1">
        <v>7</v>
      </c>
      <c r="K33" s="12" t="s">
        <v>1605</v>
      </c>
      <c r="L33" s="1">
        <v>5</v>
      </c>
      <c r="M33" s="23" t="s">
        <v>1606</v>
      </c>
      <c r="N33" t="str">
        <f>CONCATENATE(A33,B33,C33, D33, E33, F33,G33,H33, I33, J33, K33,L33, M33)</f>
        <v>case 32:sRetTemplate = "ar_wraith001";  break;  //  Wraith [AR] || FQ: Very Rare || 7 CR 5 HD</v>
      </c>
    </row>
    <row r="34" spans="1:14" ht="15" customHeight="1">
      <c r="A34" s="14" t="s">
        <v>1603</v>
      </c>
      <c r="B34" s="1">
        <f t="shared" si="0"/>
        <v>33</v>
      </c>
      <c r="C34" s="27" t="s">
        <v>1602</v>
      </c>
      <c r="D34" s="1" t="s">
        <v>65</v>
      </c>
      <c r="E34" s="1" t="s">
        <v>1621</v>
      </c>
      <c r="F34" s="1" t="s">
        <v>64</v>
      </c>
      <c r="G34" s="1" t="s">
        <v>1608</v>
      </c>
      <c r="H34" s="1" t="s">
        <v>62</v>
      </c>
      <c r="I34" s="12" t="s">
        <v>1607</v>
      </c>
      <c r="J34" s="1">
        <v>7</v>
      </c>
      <c r="K34" s="12" t="s">
        <v>1605</v>
      </c>
      <c r="L34" s="1">
        <v>7</v>
      </c>
      <c r="M34" s="23" t="s">
        <v>1606</v>
      </c>
      <c r="N34" t="str">
        <f>CONCATENATE(A34,B34,C34, D34, E34, F34,G34,H34, I34, J34, K34,L34, M34)</f>
        <v>case 33:sRetTemplate = "zombie003";  break;  //  Zombie, Human || FQ: Uncommon || 7 CR 7 HD</v>
      </c>
    </row>
    <row r="35" spans="1:14" ht="15" customHeight="1">
      <c r="A35" s="14" t="s">
        <v>1603</v>
      </c>
      <c r="B35" s="1">
        <f t="shared" si="0"/>
        <v>34</v>
      </c>
      <c r="C35" s="27" t="s">
        <v>1602</v>
      </c>
      <c r="D35" s="1" t="s">
        <v>65</v>
      </c>
      <c r="E35" s="1" t="s">
        <v>1621</v>
      </c>
      <c r="F35" s="1" t="s">
        <v>64</v>
      </c>
      <c r="G35" s="1" t="s">
        <v>1608</v>
      </c>
      <c r="H35" s="1" t="s">
        <v>62</v>
      </c>
      <c r="I35" s="12" t="s">
        <v>1607</v>
      </c>
      <c r="J35" s="1">
        <v>7</v>
      </c>
      <c r="K35" s="12" t="s">
        <v>1605</v>
      </c>
      <c r="L35" s="1">
        <v>7</v>
      </c>
      <c r="M35" s="23" t="s">
        <v>1606</v>
      </c>
      <c r="N35" t="str">
        <f>CONCATENATE(A35,B35,C35, D35, E35, F35,G35,H35, I35, J35, K35,L35, M35)</f>
        <v>case 34:sRetTemplate = "zombie003";  break;  //  Zombie, Human || FQ: Uncommon || 7 CR 7 HD</v>
      </c>
    </row>
    <row r="36" spans="1:14" ht="15" customHeight="1">
      <c r="A36" s="14" t="s">
        <v>1603</v>
      </c>
      <c r="B36" s="1">
        <f t="shared" si="0"/>
        <v>35</v>
      </c>
      <c r="C36" s="27" t="s">
        <v>1602</v>
      </c>
      <c r="D36" s="1" t="s">
        <v>65</v>
      </c>
      <c r="E36" s="1" t="s">
        <v>1621</v>
      </c>
      <c r="F36" s="1" t="s">
        <v>64</v>
      </c>
      <c r="G36" s="1" t="s">
        <v>1608</v>
      </c>
      <c r="H36" s="1" t="s">
        <v>62</v>
      </c>
      <c r="I36" s="12" t="s">
        <v>1607</v>
      </c>
      <c r="J36" s="1">
        <v>7</v>
      </c>
      <c r="K36" s="12" t="s">
        <v>1605</v>
      </c>
      <c r="L36" s="1">
        <v>7</v>
      </c>
      <c r="M36" s="23" t="s">
        <v>1606</v>
      </c>
      <c r="N36" t="str">
        <f>CONCATENATE(A36,B36,C36, D36, E36, F36,G36,H36, I36, J36, K36,L36, M36)</f>
        <v>case 35:sRetTemplate = "zombie003";  break;  //  Zombie, Human || FQ: Uncommon || 7 CR 7 HD</v>
      </c>
    </row>
    <row r="37" spans="1:14" ht="15" customHeight="1">
      <c r="A37" s="14" t="s">
        <v>1603</v>
      </c>
      <c r="B37" s="1">
        <f t="shared" si="0"/>
        <v>36</v>
      </c>
      <c r="C37" s="27" t="s">
        <v>1602</v>
      </c>
      <c r="D37" s="1" t="s">
        <v>65</v>
      </c>
      <c r="E37" s="1" t="s">
        <v>1621</v>
      </c>
      <c r="F37" s="1" t="s">
        <v>64</v>
      </c>
      <c r="G37" s="1" t="s">
        <v>1608</v>
      </c>
      <c r="H37" s="1" t="s">
        <v>62</v>
      </c>
      <c r="I37" s="12" t="s">
        <v>1607</v>
      </c>
      <c r="J37" s="1">
        <v>7</v>
      </c>
      <c r="K37" s="12" t="s">
        <v>1605</v>
      </c>
      <c r="L37" s="1">
        <v>7</v>
      </c>
      <c r="M37" s="23" t="s">
        <v>1606</v>
      </c>
      <c r="N37" t="str">
        <f>CONCATENATE(A37,B37,C37, D37, E37, F37,G37,H37, I37, J37, K37,L37, M37)</f>
        <v>case 36:sRetTemplate = "zombie003";  break;  //  Zombie, Human || FQ: Uncommon || 7 CR 7 HD</v>
      </c>
    </row>
    <row r="38" spans="1:14" ht="15" customHeight="1">
      <c r="A38" s="14" t="s">
        <v>1603</v>
      </c>
      <c r="B38" s="1">
        <f t="shared" si="0"/>
        <v>37</v>
      </c>
      <c r="C38" s="27" t="s">
        <v>1602</v>
      </c>
      <c r="D38" s="1" t="s">
        <v>65</v>
      </c>
      <c r="E38" s="1" t="s">
        <v>1621</v>
      </c>
      <c r="F38" s="1" t="s">
        <v>64</v>
      </c>
      <c r="G38" s="1" t="s">
        <v>1608</v>
      </c>
      <c r="H38" s="1" t="s">
        <v>62</v>
      </c>
      <c r="I38" s="12" t="s">
        <v>1607</v>
      </c>
      <c r="J38" s="1">
        <v>7</v>
      </c>
      <c r="K38" s="12" t="s">
        <v>1605</v>
      </c>
      <c r="L38" s="1">
        <v>7</v>
      </c>
      <c r="M38" s="23" t="s">
        <v>1606</v>
      </c>
      <c r="N38" t="str">
        <f>CONCATENATE(A38,B38,C38, D38, E38, F38,G38,H38, I38, J38, K38,L38, M38)</f>
        <v>case 37:sRetTemplate = "zombie003";  break;  //  Zombie, Human || FQ: Uncommon || 7 CR 7 HD</v>
      </c>
    </row>
    <row r="39" spans="1:14" ht="15" customHeight="1">
      <c r="A39" s="14" t="s">
        <v>1603</v>
      </c>
      <c r="B39" s="1">
        <f t="shared" si="0"/>
        <v>38</v>
      </c>
      <c r="C39" s="27" t="s">
        <v>1602</v>
      </c>
      <c r="D39" s="1" t="s">
        <v>65</v>
      </c>
      <c r="E39" s="1" t="s">
        <v>1621</v>
      </c>
      <c r="F39" s="1" t="s">
        <v>64</v>
      </c>
      <c r="G39" s="1" t="s">
        <v>1608</v>
      </c>
      <c r="H39" s="1" t="s">
        <v>62</v>
      </c>
      <c r="I39" s="12" t="s">
        <v>1607</v>
      </c>
      <c r="J39" s="1">
        <v>7</v>
      </c>
      <c r="K39" s="12" t="s">
        <v>1605</v>
      </c>
      <c r="L39" s="1">
        <v>7</v>
      </c>
      <c r="M39" s="23" t="s">
        <v>1606</v>
      </c>
      <c r="N39" t="str">
        <f>CONCATENATE(A39,B39,C39, D39, E39, F39,G39,H39, I39, J39, K39,L39, M39)</f>
        <v>case 38:sRetTemplate = "zombie003";  break;  //  Zombie, Human || FQ: Uncommon || 7 CR 7 HD</v>
      </c>
    </row>
    <row r="40" spans="1:14" ht="15" customHeight="1">
      <c r="A40" s="14" t="s">
        <v>1603</v>
      </c>
      <c r="B40" s="1">
        <f t="shared" si="0"/>
        <v>39</v>
      </c>
      <c r="C40" s="27" t="s">
        <v>1602</v>
      </c>
      <c r="D40" s="1" t="s">
        <v>65</v>
      </c>
      <c r="E40" s="1" t="s">
        <v>1621</v>
      </c>
      <c r="F40" s="1" t="s">
        <v>64</v>
      </c>
      <c r="G40" s="1" t="s">
        <v>1608</v>
      </c>
      <c r="H40" s="1" t="s">
        <v>62</v>
      </c>
      <c r="I40" s="12" t="s">
        <v>1607</v>
      </c>
      <c r="J40" s="1">
        <v>7</v>
      </c>
      <c r="K40" s="12" t="s">
        <v>1605</v>
      </c>
      <c r="L40" s="1">
        <v>7</v>
      </c>
      <c r="M40" s="23" t="s">
        <v>1606</v>
      </c>
      <c r="N40" t="str">
        <f>CONCATENATE(A40,B40,C40, D40, E40, F40,G40,H40, I40, J40, K40,L40, M40)</f>
        <v>case 39:sRetTemplate = "zombie003";  break;  //  Zombie, Human || FQ: Uncommon || 7 CR 7 HD</v>
      </c>
    </row>
    <row r="41" spans="1:14" ht="15" customHeight="1">
      <c r="A41" s="14" t="s">
        <v>1603</v>
      </c>
      <c r="B41" s="1">
        <f t="shared" si="0"/>
        <v>40</v>
      </c>
      <c r="C41" s="27" t="s">
        <v>1602</v>
      </c>
      <c r="D41" s="1" t="s">
        <v>65</v>
      </c>
      <c r="E41" s="1" t="s">
        <v>1621</v>
      </c>
      <c r="F41" s="1" t="s">
        <v>64</v>
      </c>
      <c r="G41" s="1" t="s">
        <v>1608</v>
      </c>
      <c r="H41" s="1" t="s">
        <v>62</v>
      </c>
      <c r="I41" s="12" t="s">
        <v>1607</v>
      </c>
      <c r="J41" s="1">
        <v>7</v>
      </c>
      <c r="K41" s="12" t="s">
        <v>1605</v>
      </c>
      <c r="L41" s="1">
        <v>7</v>
      </c>
      <c r="M41" s="23" t="s">
        <v>1606</v>
      </c>
      <c r="N41" t="str">
        <f>CONCATENATE(A41,B41,C41, D41, E41, F41,G41,H41, I41, J41, K41,L41, M41)</f>
        <v>case 40:sRetTemplate = "zombie003";  break;  //  Zombie, Human || FQ: Uncommon || 7 CR 7 HD</v>
      </c>
    </row>
    <row r="42" spans="1:14" ht="15" customHeight="1">
      <c r="A42" s="14" t="s">
        <v>1603</v>
      </c>
      <c r="B42" s="1">
        <f t="shared" si="0"/>
        <v>41</v>
      </c>
      <c r="C42" s="27" t="s">
        <v>1602</v>
      </c>
      <c r="D42" s="1" t="s">
        <v>59</v>
      </c>
      <c r="E42" s="1" t="s">
        <v>1621</v>
      </c>
      <c r="F42" s="1" t="s">
        <v>58</v>
      </c>
      <c r="G42" s="1" t="s">
        <v>1608</v>
      </c>
      <c r="H42" s="1" t="s">
        <v>62</v>
      </c>
      <c r="I42" s="12" t="s">
        <v>1607</v>
      </c>
      <c r="J42" s="1">
        <v>7</v>
      </c>
      <c r="K42" s="12" t="s">
        <v>1605</v>
      </c>
      <c r="L42" s="1">
        <v>7</v>
      </c>
      <c r="M42" s="23" t="s">
        <v>1606</v>
      </c>
      <c r="N42" t="str">
        <f>CONCATENATE(A42,B42,C42, D42, E42, F42,G42,H42, I42, J42, K42,L42, M42)</f>
        <v>case 41:sRetTemplate = "zombie002";  break;  //  Zombie, Mul || FQ: Uncommon || 7 CR 7 HD</v>
      </c>
    </row>
    <row r="43" spans="1:14" ht="15" customHeight="1">
      <c r="A43" s="14" t="s">
        <v>1603</v>
      </c>
      <c r="B43" s="1">
        <f t="shared" si="0"/>
        <v>42</v>
      </c>
      <c r="C43" s="27" t="s">
        <v>1602</v>
      </c>
      <c r="D43" s="1" t="s">
        <v>59</v>
      </c>
      <c r="E43" s="1" t="s">
        <v>1621</v>
      </c>
      <c r="F43" s="1" t="s">
        <v>58</v>
      </c>
      <c r="G43" s="1" t="s">
        <v>1608</v>
      </c>
      <c r="H43" s="1" t="s">
        <v>62</v>
      </c>
      <c r="I43" s="12" t="s">
        <v>1607</v>
      </c>
      <c r="J43" s="1">
        <v>7</v>
      </c>
      <c r="K43" s="12" t="s">
        <v>1605</v>
      </c>
      <c r="L43" s="1">
        <v>7</v>
      </c>
      <c r="M43" s="23" t="s">
        <v>1606</v>
      </c>
      <c r="N43" t="str">
        <f>CONCATENATE(A43,B43,C43, D43, E43, F43,G43,H43, I43, J43, K43,L43, M43)</f>
        <v>case 42:sRetTemplate = "zombie002";  break;  //  Zombie, Mul || FQ: Uncommon || 7 CR 7 HD</v>
      </c>
    </row>
    <row r="44" spans="1:14" ht="15" customHeight="1">
      <c r="A44" s="14" t="s">
        <v>1603</v>
      </c>
      <c r="B44" s="1">
        <f t="shared" si="0"/>
        <v>43</v>
      </c>
      <c r="C44" s="27" t="s">
        <v>1602</v>
      </c>
      <c r="D44" s="1" t="s">
        <v>59</v>
      </c>
      <c r="E44" s="1" t="s">
        <v>1621</v>
      </c>
      <c r="F44" s="1" t="s">
        <v>58</v>
      </c>
      <c r="G44" s="1" t="s">
        <v>1608</v>
      </c>
      <c r="H44" s="1" t="s">
        <v>62</v>
      </c>
      <c r="I44" s="12" t="s">
        <v>1607</v>
      </c>
      <c r="J44" s="1">
        <v>7</v>
      </c>
      <c r="K44" s="12" t="s">
        <v>1605</v>
      </c>
      <c r="L44" s="1">
        <v>7</v>
      </c>
      <c r="M44" s="23" t="s">
        <v>1606</v>
      </c>
      <c r="N44" t="str">
        <f>CONCATENATE(A44,B44,C44, D44, E44, F44,G44,H44, I44, J44, K44,L44, M44)</f>
        <v>case 43:sRetTemplate = "zombie002";  break;  //  Zombie, Mul || FQ: Uncommon || 7 CR 7 HD</v>
      </c>
    </row>
    <row r="45" spans="1:14" ht="15" customHeight="1">
      <c r="A45" s="14" t="s">
        <v>1603</v>
      </c>
      <c r="B45" s="1">
        <f t="shared" si="0"/>
        <v>44</v>
      </c>
      <c r="C45" s="27" t="s">
        <v>1602</v>
      </c>
      <c r="D45" s="1" t="s">
        <v>59</v>
      </c>
      <c r="E45" s="1" t="s">
        <v>1621</v>
      </c>
      <c r="F45" s="1" t="s">
        <v>58</v>
      </c>
      <c r="G45" s="1" t="s">
        <v>1608</v>
      </c>
      <c r="H45" s="1" t="s">
        <v>62</v>
      </c>
      <c r="I45" s="12" t="s">
        <v>1607</v>
      </c>
      <c r="J45" s="1">
        <v>7</v>
      </c>
      <c r="K45" s="12" t="s">
        <v>1605</v>
      </c>
      <c r="L45" s="1">
        <v>7</v>
      </c>
      <c r="M45" s="23" t="s">
        <v>1606</v>
      </c>
      <c r="N45" t="str">
        <f>CONCATENATE(A45,B45,C45, D45, E45, F45,G45,H45, I45, J45, K45,L45, M45)</f>
        <v>case 44:sRetTemplate = "zombie002";  break;  //  Zombie, Mul || FQ: Uncommon || 7 CR 7 HD</v>
      </c>
    </row>
    <row r="46" spans="1:14" ht="15" customHeight="1">
      <c r="A46" s="14" t="s">
        <v>1603</v>
      </c>
      <c r="B46" s="1">
        <f t="shared" si="0"/>
        <v>45</v>
      </c>
      <c r="C46" s="27" t="s">
        <v>1602</v>
      </c>
      <c r="D46" s="1" t="s">
        <v>59</v>
      </c>
      <c r="E46" s="1" t="s">
        <v>1621</v>
      </c>
      <c r="F46" s="1" t="s">
        <v>58</v>
      </c>
      <c r="G46" s="1" t="s">
        <v>1608</v>
      </c>
      <c r="H46" s="1" t="s">
        <v>62</v>
      </c>
      <c r="I46" s="12" t="s">
        <v>1607</v>
      </c>
      <c r="J46" s="1">
        <v>7</v>
      </c>
      <c r="K46" s="12" t="s">
        <v>1605</v>
      </c>
      <c r="L46" s="1">
        <v>7</v>
      </c>
      <c r="M46" s="23" t="s">
        <v>1606</v>
      </c>
      <c r="N46" t="str">
        <f>CONCATENATE(A46,B46,C46, D46, E46, F46,G46,H46, I46, J46, K46,L46, M46)</f>
        <v>case 45:sRetTemplate = "zombie002";  break;  //  Zombie, Mul || FQ: Uncommon || 7 CR 7 HD</v>
      </c>
    </row>
    <row r="47" spans="1:14" ht="15" customHeight="1">
      <c r="A47" s="14" t="s">
        <v>1603</v>
      </c>
      <c r="B47" s="1">
        <f t="shared" si="0"/>
        <v>46</v>
      </c>
      <c r="C47" s="27" t="s">
        <v>1602</v>
      </c>
      <c r="D47" s="1" t="s">
        <v>59</v>
      </c>
      <c r="E47" s="1" t="s">
        <v>1621</v>
      </c>
      <c r="F47" s="1" t="s">
        <v>58</v>
      </c>
      <c r="G47" s="1" t="s">
        <v>1608</v>
      </c>
      <c r="H47" s="1" t="s">
        <v>62</v>
      </c>
      <c r="I47" s="12" t="s">
        <v>1607</v>
      </c>
      <c r="J47" s="1">
        <v>7</v>
      </c>
      <c r="K47" s="12" t="s">
        <v>1605</v>
      </c>
      <c r="L47" s="1">
        <v>7</v>
      </c>
      <c r="M47" s="23" t="s">
        <v>1606</v>
      </c>
      <c r="N47" t="str">
        <f>CONCATENATE(A47,B47,C47, D47, E47, F47,G47,H47, I47, J47, K47,L47, M47)</f>
        <v>case 46:sRetTemplate = "zombie002";  break;  //  Zombie, Mul || FQ: Uncommon || 7 CR 7 HD</v>
      </c>
    </row>
    <row r="48" spans="1:14" ht="15" customHeight="1">
      <c r="A48" s="14" t="s">
        <v>1603</v>
      </c>
      <c r="B48" s="1">
        <f t="shared" si="0"/>
        <v>47</v>
      </c>
      <c r="C48" s="27" t="s">
        <v>1602</v>
      </c>
      <c r="D48" s="1" t="s">
        <v>59</v>
      </c>
      <c r="E48" s="1" t="s">
        <v>1621</v>
      </c>
      <c r="F48" s="1" t="s">
        <v>58</v>
      </c>
      <c r="G48" s="1" t="s">
        <v>1608</v>
      </c>
      <c r="H48" s="1" t="s">
        <v>62</v>
      </c>
      <c r="I48" s="12" t="s">
        <v>1607</v>
      </c>
      <c r="J48" s="1">
        <v>7</v>
      </c>
      <c r="K48" s="12" t="s">
        <v>1605</v>
      </c>
      <c r="L48" s="1">
        <v>7</v>
      </c>
      <c r="M48" s="23" t="s">
        <v>1606</v>
      </c>
      <c r="N48" t="str">
        <f>CONCATENATE(A48,B48,C48, D48, E48, F48,G48,H48, I48, J48, K48,L48, M48)</f>
        <v>case 47:sRetTemplate = "zombie002";  break;  //  Zombie, Mul || FQ: Uncommon || 7 CR 7 HD</v>
      </c>
    </row>
    <row r="49" spans="1:14" ht="15" customHeight="1">
      <c r="A49" s="14" t="s">
        <v>1603</v>
      </c>
      <c r="B49" s="1">
        <f t="shared" si="0"/>
        <v>48</v>
      </c>
      <c r="C49" s="27" t="s">
        <v>1602</v>
      </c>
      <c r="D49" s="1" t="s">
        <v>59</v>
      </c>
      <c r="E49" s="1" t="s">
        <v>1621</v>
      </c>
      <c r="F49" s="1" t="s">
        <v>58</v>
      </c>
      <c r="G49" s="1" t="s">
        <v>1608</v>
      </c>
      <c r="H49" s="1" t="s">
        <v>62</v>
      </c>
      <c r="I49" s="12" t="s">
        <v>1607</v>
      </c>
      <c r="J49" s="1">
        <v>7</v>
      </c>
      <c r="K49" s="12" t="s">
        <v>1605</v>
      </c>
      <c r="L49" s="1">
        <v>7</v>
      </c>
      <c r="M49" s="23" t="s">
        <v>1606</v>
      </c>
      <c r="N49" t="str">
        <f>CONCATENATE(A49,B49,C49, D49, E49, F49,G49,H49, I49, J49, K49,L49, M49)</f>
        <v>case 48:sRetTemplate = "zombie002";  break;  //  Zombie, Mul || FQ: Uncommon || 7 CR 7 HD</v>
      </c>
    </row>
  </sheetData>
  <sortState ref="A1:N63">
    <sortCondition ref="F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4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N2" sqref="N2"/>
    </sheetView>
  </sheetViews>
  <sheetFormatPr defaultColWidth="43.42578125" defaultRowHeight="15" customHeight="1"/>
  <cols>
    <col min="1" max="1" width="6.140625" style="17" customWidth="1"/>
    <col min="2" max="2" width="11.85546875" style="17" customWidth="1"/>
    <col min="3" max="3" width="16.42578125" style="17" customWidth="1"/>
    <col min="4" max="4" width="17.28515625" style="17" customWidth="1"/>
    <col min="5" max="5" width="12.140625" style="17" customWidth="1"/>
    <col min="6" max="6" width="24.42578125" style="17" customWidth="1"/>
    <col min="7" max="7" width="8.28515625" style="17" customWidth="1"/>
    <col min="8" max="8" width="14" style="17" customWidth="1"/>
    <col min="9" max="9" width="3.7109375" style="17" customWidth="1"/>
    <col min="10" max="10" width="11.42578125" style="17" customWidth="1"/>
    <col min="11" max="11" width="5.28515625" style="17" customWidth="1"/>
    <col min="12" max="12" width="11" style="17" customWidth="1"/>
    <col min="13" max="13" width="5.28515625" style="17" customWidth="1"/>
    <col min="14" max="14" width="104.85546875" style="17" customWidth="1"/>
    <col min="15" max="16384" width="43.42578125" style="17"/>
  </cols>
  <sheetData>
    <row r="1" spans="1:14" ht="15" customHeight="1">
      <c r="A1" s="58" t="s">
        <v>1632</v>
      </c>
      <c r="B1" s="59" t="s">
        <v>1615</v>
      </c>
      <c r="C1" s="59" t="s">
        <v>1633</v>
      </c>
      <c r="D1" s="59" t="s">
        <v>1</v>
      </c>
      <c r="E1" s="60" t="s">
        <v>1617</v>
      </c>
      <c r="F1" s="59" t="s">
        <v>0</v>
      </c>
      <c r="G1" s="59" t="s">
        <v>1618</v>
      </c>
      <c r="H1" s="59" t="s">
        <v>5</v>
      </c>
      <c r="I1" s="59"/>
      <c r="J1" s="59" t="s">
        <v>7</v>
      </c>
      <c r="K1" s="59"/>
      <c r="L1" s="59" t="s">
        <v>1628</v>
      </c>
      <c r="M1" s="59"/>
      <c r="N1" s="61"/>
    </row>
    <row r="2" spans="1:14" ht="15" customHeight="1">
      <c r="A2" s="14" t="s">
        <v>1603</v>
      </c>
      <c r="B2" s="1">
        <v>1</v>
      </c>
      <c r="C2" s="27" t="s">
        <v>1602</v>
      </c>
      <c r="D2" s="1" t="s">
        <v>480</v>
      </c>
      <c r="E2" s="1" t="s">
        <v>1621</v>
      </c>
      <c r="F2" s="1" t="s">
        <v>479</v>
      </c>
      <c r="G2" s="1" t="s">
        <v>1608</v>
      </c>
      <c r="H2" s="1" t="s">
        <v>20</v>
      </c>
      <c r="I2" s="1" t="s">
        <v>1607</v>
      </c>
      <c r="J2" s="1">
        <v>17</v>
      </c>
      <c r="K2" s="1" t="s">
        <v>1605</v>
      </c>
      <c r="L2" s="1">
        <v>16</v>
      </c>
      <c r="M2" s="1" t="s">
        <v>1606</v>
      </c>
      <c r="N2" s="1" t="str">
        <f>CONCATENATE(A2,B2,C2, D2, E2, F2,G2,H2, I2, J2, K2,L2, M2)</f>
        <v>case 1:sRetTemplate = "elem_earth_hg001";  break;  //  [AR] Earth Elemental, Huge || FQ: Rare || 17 CR 16 HD</v>
      </c>
    </row>
    <row r="3" spans="1:14" ht="15" customHeight="1">
      <c r="A3" s="62" t="s">
        <v>1603</v>
      </c>
      <c r="B3" s="1">
        <f>SUM(B2+1)</f>
        <v>2</v>
      </c>
      <c r="C3" s="27" t="s">
        <v>1602</v>
      </c>
      <c r="D3" s="1" t="s">
        <v>480</v>
      </c>
      <c r="E3" s="1" t="s">
        <v>1621</v>
      </c>
      <c r="F3" s="1" t="s">
        <v>479</v>
      </c>
      <c r="G3" s="1" t="s">
        <v>1608</v>
      </c>
      <c r="H3" s="1" t="s">
        <v>20</v>
      </c>
      <c r="I3" s="1" t="s">
        <v>1607</v>
      </c>
      <c r="J3" s="1">
        <v>17</v>
      </c>
      <c r="K3" s="1" t="s">
        <v>1605</v>
      </c>
      <c r="L3" s="1">
        <v>16</v>
      </c>
      <c r="M3" s="1" t="s">
        <v>1606</v>
      </c>
      <c r="N3" s="1" t="str">
        <f t="shared" ref="N3:N47" si="0">CONCATENATE(A3,B3,C3, D3, E3, F3,G3,H3, I3, J3, K3,L3, M3)</f>
        <v>case 2:sRetTemplate = "elem_earth_hg001";  break;  //  [AR] Earth Elemental, Huge || FQ: Rare || 17 CR 16 HD</v>
      </c>
    </row>
    <row r="4" spans="1:14" ht="15" customHeight="1">
      <c r="A4" s="62" t="s">
        <v>1603</v>
      </c>
      <c r="B4" s="1">
        <f t="shared" ref="B4:B47" si="1">SUM(B3+1)</f>
        <v>3</v>
      </c>
      <c r="C4" s="27" t="s">
        <v>1602</v>
      </c>
      <c r="D4" s="1" t="s">
        <v>164</v>
      </c>
      <c r="E4" s="1" t="s">
        <v>1621</v>
      </c>
      <c r="F4" s="1" t="s">
        <v>163</v>
      </c>
      <c r="G4" s="1" t="s">
        <v>1608</v>
      </c>
      <c r="H4" s="1" t="s">
        <v>20</v>
      </c>
      <c r="I4" s="1" t="s">
        <v>1607</v>
      </c>
      <c r="J4" s="1">
        <v>18</v>
      </c>
      <c r="K4" s="1" t="s">
        <v>1605</v>
      </c>
      <c r="L4" s="1">
        <v>16</v>
      </c>
      <c r="M4" s="1" t="s">
        <v>1606</v>
      </c>
      <c r="N4" s="1" t="str">
        <f t="shared" si="0"/>
        <v>case 3:sRetTemplate = "ar_aerservant001";  break;  //  Aerial Servant || FQ: Rare || 18 CR 16 HD</v>
      </c>
    </row>
    <row r="5" spans="1:14" ht="15" customHeight="1">
      <c r="A5" s="62" t="s">
        <v>1603</v>
      </c>
      <c r="B5" s="1">
        <f t="shared" si="1"/>
        <v>4</v>
      </c>
      <c r="C5" s="27" t="s">
        <v>1602</v>
      </c>
      <c r="D5" s="1" t="s">
        <v>164</v>
      </c>
      <c r="E5" s="1" t="s">
        <v>1621</v>
      </c>
      <c r="F5" s="1" t="s">
        <v>163</v>
      </c>
      <c r="G5" s="1" t="s">
        <v>1608</v>
      </c>
      <c r="H5" s="1" t="s">
        <v>20</v>
      </c>
      <c r="I5" s="1" t="s">
        <v>1607</v>
      </c>
      <c r="J5" s="1">
        <v>18</v>
      </c>
      <c r="K5" s="1" t="s">
        <v>1605</v>
      </c>
      <c r="L5" s="1">
        <v>16</v>
      </c>
      <c r="M5" s="1" t="s">
        <v>1606</v>
      </c>
      <c r="N5" s="1" t="str">
        <f t="shared" si="0"/>
        <v>case 4:sRetTemplate = "ar_aerservant001";  break;  //  Aerial Servant || FQ: Rare || 18 CR 16 HD</v>
      </c>
    </row>
    <row r="6" spans="1:14" ht="15" customHeight="1">
      <c r="A6" s="62" t="s">
        <v>1603</v>
      </c>
      <c r="B6" s="1">
        <f t="shared" si="1"/>
        <v>5</v>
      </c>
      <c r="C6" s="27" t="s">
        <v>1602</v>
      </c>
      <c r="D6" s="1" t="s">
        <v>170</v>
      </c>
      <c r="E6" s="1" t="s">
        <v>1621</v>
      </c>
      <c r="F6" s="1" t="s">
        <v>169</v>
      </c>
      <c r="G6" s="1" t="s">
        <v>1608</v>
      </c>
      <c r="H6" s="1" t="s">
        <v>20</v>
      </c>
      <c r="I6" s="1" t="s">
        <v>1607</v>
      </c>
      <c r="J6" s="1">
        <v>7</v>
      </c>
      <c r="K6" s="1" t="s">
        <v>1605</v>
      </c>
      <c r="L6" s="1">
        <v>10</v>
      </c>
      <c r="M6" s="1" t="s">
        <v>1606</v>
      </c>
      <c r="N6" s="1" t="str">
        <f t="shared" si="0"/>
        <v>case 5:sRetTemplate = "ar_algoid001";  break;  //  Algoid, Large || FQ: Rare || 7 CR 10 HD</v>
      </c>
    </row>
    <row r="7" spans="1:14" ht="15" customHeight="1">
      <c r="A7" s="62" t="s">
        <v>1603</v>
      </c>
      <c r="B7" s="1">
        <f t="shared" si="1"/>
        <v>6</v>
      </c>
      <c r="C7" s="27" t="s">
        <v>1602</v>
      </c>
      <c r="D7" s="1" t="s">
        <v>170</v>
      </c>
      <c r="E7" s="1" t="s">
        <v>1621</v>
      </c>
      <c r="F7" s="1" t="s">
        <v>169</v>
      </c>
      <c r="G7" s="1" t="s">
        <v>1608</v>
      </c>
      <c r="H7" s="1" t="s">
        <v>20</v>
      </c>
      <c r="I7" s="1" t="s">
        <v>1607</v>
      </c>
      <c r="J7" s="1">
        <v>7</v>
      </c>
      <c r="K7" s="1" t="s">
        <v>1605</v>
      </c>
      <c r="L7" s="1">
        <v>10</v>
      </c>
      <c r="M7" s="1" t="s">
        <v>1606</v>
      </c>
      <c r="N7" s="1" t="str">
        <f t="shared" si="0"/>
        <v>case 6:sRetTemplate = "ar_algoid001";  break;  //  Algoid, Large || FQ: Rare || 7 CR 10 HD</v>
      </c>
    </row>
    <row r="8" spans="1:14" ht="15" customHeight="1">
      <c r="A8" s="62" t="s">
        <v>1603</v>
      </c>
      <c r="B8" s="1">
        <f t="shared" si="1"/>
        <v>7</v>
      </c>
      <c r="C8" s="27" t="s">
        <v>1602</v>
      </c>
      <c r="D8" s="1" t="s">
        <v>281</v>
      </c>
      <c r="E8" s="1" t="s">
        <v>1621</v>
      </c>
      <c r="F8" s="1" t="s">
        <v>280</v>
      </c>
      <c r="G8" s="1" t="s">
        <v>1608</v>
      </c>
      <c r="H8" s="1" t="s">
        <v>20</v>
      </c>
      <c r="I8" s="1" t="s">
        <v>1607</v>
      </c>
      <c r="J8" s="1">
        <v>10</v>
      </c>
      <c r="K8" s="1" t="s">
        <v>1605</v>
      </c>
      <c r="L8" s="1">
        <v>14</v>
      </c>
      <c r="M8" s="1" t="s">
        <v>1606</v>
      </c>
      <c r="N8" s="1" t="str">
        <f t="shared" si="0"/>
        <v>case 7:sRetTemplate = "ar_dagslime_002";  break;  //  Dagolar Slime, Large || FQ: Rare || 10 CR 14 HD</v>
      </c>
    </row>
    <row r="9" spans="1:14" ht="15" customHeight="1">
      <c r="A9" s="62" t="s">
        <v>1603</v>
      </c>
      <c r="B9" s="1">
        <f t="shared" si="1"/>
        <v>8</v>
      </c>
      <c r="C9" s="27" t="s">
        <v>1602</v>
      </c>
      <c r="D9" s="1" t="s">
        <v>281</v>
      </c>
      <c r="E9" s="1" t="s">
        <v>1621</v>
      </c>
      <c r="F9" s="1" t="s">
        <v>280</v>
      </c>
      <c r="G9" s="1" t="s">
        <v>1608</v>
      </c>
      <c r="H9" s="1" t="s">
        <v>20</v>
      </c>
      <c r="I9" s="1" t="s">
        <v>1607</v>
      </c>
      <c r="J9" s="1">
        <v>10</v>
      </c>
      <c r="K9" s="1" t="s">
        <v>1605</v>
      </c>
      <c r="L9" s="1">
        <v>14</v>
      </c>
      <c r="M9" s="1" t="s">
        <v>1606</v>
      </c>
      <c r="N9" s="1" t="str">
        <f t="shared" si="0"/>
        <v>case 8:sRetTemplate = "ar_dagslime_002";  break;  //  Dagolar Slime, Large || FQ: Rare || 10 CR 14 HD</v>
      </c>
    </row>
    <row r="10" spans="1:14" ht="15" customHeight="1">
      <c r="A10" s="62" t="s">
        <v>1603</v>
      </c>
      <c r="B10" s="1">
        <f t="shared" si="1"/>
        <v>9</v>
      </c>
      <c r="C10" s="27" t="s">
        <v>1602</v>
      </c>
      <c r="D10" s="1" t="s">
        <v>1635</v>
      </c>
      <c r="E10" s="1" t="s">
        <v>1621</v>
      </c>
      <c r="F10" s="1" t="s">
        <v>1634</v>
      </c>
      <c r="G10" s="1" t="s">
        <v>1608</v>
      </c>
      <c r="H10" s="1" t="s">
        <v>73</v>
      </c>
      <c r="I10" s="1" t="s">
        <v>1607</v>
      </c>
      <c r="J10" s="1">
        <v>9</v>
      </c>
      <c r="K10" s="1" t="s">
        <v>1605</v>
      </c>
      <c r="L10" s="1">
        <v>10</v>
      </c>
      <c r="M10" s="1" t="s">
        <v>1606</v>
      </c>
      <c r="N10" s="1" t="str">
        <f t="shared" si="0"/>
        <v>case 9:sRetTemplate = "ar_defiler_002";  break;  //  Defiler, Journeyman || FQ: Very Rare || 9 CR 10 HD</v>
      </c>
    </row>
    <row r="11" spans="1:14" ht="15" customHeight="1">
      <c r="A11" s="62" t="s">
        <v>1603</v>
      </c>
      <c r="B11" s="1">
        <f t="shared" si="1"/>
        <v>10</v>
      </c>
      <c r="C11" s="27" t="s">
        <v>1602</v>
      </c>
      <c r="D11" s="1" t="s">
        <v>1636</v>
      </c>
      <c r="E11" s="1" t="s">
        <v>1621</v>
      </c>
      <c r="F11" s="1" t="s">
        <v>1637</v>
      </c>
      <c r="G11" s="1" t="s">
        <v>1608</v>
      </c>
      <c r="H11" s="1" t="s">
        <v>20</v>
      </c>
      <c r="I11" s="1" t="s">
        <v>1607</v>
      </c>
      <c r="J11" s="1">
        <v>11</v>
      </c>
      <c r="K11" s="1" t="s">
        <v>1605</v>
      </c>
      <c r="L11" s="1">
        <v>12</v>
      </c>
      <c r="M11" s="1" t="s">
        <v>1606</v>
      </c>
      <c r="N11" s="1" t="str">
        <f t="shared" si="0"/>
        <v>case 10:sRetTemplate = "elvenraider002";  break;  //  Elven Raider Defiler || FQ: Rare || 11 CR 12 HD</v>
      </c>
    </row>
    <row r="12" spans="1:14" ht="15" customHeight="1">
      <c r="A12" s="62" t="s">
        <v>1603</v>
      </c>
      <c r="B12" s="1">
        <f t="shared" si="1"/>
        <v>11</v>
      </c>
      <c r="C12" s="27" t="s">
        <v>1602</v>
      </c>
      <c r="D12" s="1" t="s">
        <v>1636</v>
      </c>
      <c r="E12" s="1" t="s">
        <v>1621</v>
      </c>
      <c r="F12" s="1" t="s">
        <v>1637</v>
      </c>
      <c r="G12" s="1" t="s">
        <v>1608</v>
      </c>
      <c r="H12" s="1" t="s">
        <v>20</v>
      </c>
      <c r="I12" s="1" t="s">
        <v>1607</v>
      </c>
      <c r="J12" s="1">
        <v>11</v>
      </c>
      <c r="K12" s="1" t="s">
        <v>1605</v>
      </c>
      <c r="L12" s="1">
        <v>12</v>
      </c>
      <c r="M12" s="1" t="s">
        <v>1606</v>
      </c>
      <c r="N12" s="1" t="str">
        <f t="shared" si="0"/>
        <v>case 11:sRetTemplate = "elvenraider002";  break;  //  Elven Raider Defiler || FQ: Rare || 11 CR 12 HD</v>
      </c>
    </row>
    <row r="13" spans="1:14" ht="15" customHeight="1">
      <c r="A13" s="62" t="s">
        <v>1603</v>
      </c>
      <c r="B13" s="1">
        <f t="shared" si="1"/>
        <v>12</v>
      </c>
      <c r="C13" s="27" t="s">
        <v>1602</v>
      </c>
      <c r="D13" s="1" t="s">
        <v>365</v>
      </c>
      <c r="E13" s="1" t="s">
        <v>1621</v>
      </c>
      <c r="F13" s="1" t="s">
        <v>364</v>
      </c>
      <c r="G13" s="1" t="s">
        <v>1608</v>
      </c>
      <c r="H13" s="1" t="s">
        <v>20</v>
      </c>
      <c r="I13" s="1" t="s">
        <v>1607</v>
      </c>
      <c r="J13" s="1">
        <v>11</v>
      </c>
      <c r="K13" s="1" t="s">
        <v>1605</v>
      </c>
      <c r="L13" s="1">
        <v>15</v>
      </c>
      <c r="M13" s="1" t="s">
        <v>1606</v>
      </c>
      <c r="N13" s="1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1603</v>
      </c>
      <c r="B14" s="1">
        <f t="shared" si="1"/>
        <v>13</v>
      </c>
      <c r="C14" s="27" t="s">
        <v>1602</v>
      </c>
      <c r="D14" s="1" t="s">
        <v>365</v>
      </c>
      <c r="E14" s="1" t="s">
        <v>1621</v>
      </c>
      <c r="F14" s="1" t="s">
        <v>364</v>
      </c>
      <c r="G14" s="1" t="s">
        <v>1608</v>
      </c>
      <c r="H14" s="1" t="s">
        <v>20</v>
      </c>
      <c r="I14" s="1" t="s">
        <v>1607</v>
      </c>
      <c r="J14" s="1">
        <v>11</v>
      </c>
      <c r="K14" s="1" t="s">
        <v>1605</v>
      </c>
      <c r="L14" s="1">
        <v>15</v>
      </c>
      <c r="M14" s="1" t="s">
        <v>1606</v>
      </c>
      <c r="N14" s="1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1603</v>
      </c>
      <c r="B15" s="1">
        <f t="shared" si="1"/>
        <v>14</v>
      </c>
      <c r="C15" s="27" t="s">
        <v>1602</v>
      </c>
      <c r="D15" s="1" t="s">
        <v>953</v>
      </c>
      <c r="E15" s="1" t="s">
        <v>1621</v>
      </c>
      <c r="F15" s="1" t="s">
        <v>952</v>
      </c>
      <c r="G15" s="1" t="s">
        <v>1608</v>
      </c>
      <c r="H15" s="1" t="s">
        <v>73</v>
      </c>
      <c r="I15" s="1" t="s">
        <v>1607</v>
      </c>
      <c r="J15" s="1">
        <v>20</v>
      </c>
      <c r="K15" s="1" t="s">
        <v>1605</v>
      </c>
      <c r="L15" s="1">
        <v>16</v>
      </c>
      <c r="M15" s="1" t="s">
        <v>1606</v>
      </c>
      <c r="N15" s="1" t="str">
        <f t="shared" si="0"/>
        <v>case 14:sRetTemplate = "ds_gr_fihyr001";  break;  //  Greater Fihyr || FQ: Very Rare || 20 CR 16 HD</v>
      </c>
    </row>
    <row r="16" spans="1:14" ht="15" customHeight="1">
      <c r="A16" s="62" t="s">
        <v>1603</v>
      </c>
      <c r="B16" s="1">
        <f t="shared" si="1"/>
        <v>15</v>
      </c>
      <c r="C16" s="27" t="s">
        <v>1602</v>
      </c>
      <c r="D16" s="1" t="s">
        <v>989</v>
      </c>
      <c r="E16" s="1" t="s">
        <v>1621</v>
      </c>
      <c r="F16" s="1" t="s">
        <v>988</v>
      </c>
      <c r="G16" s="1" t="s">
        <v>1608</v>
      </c>
      <c r="H16" s="1" t="s">
        <v>73</v>
      </c>
      <c r="I16" s="1" t="s">
        <v>1607</v>
      </c>
      <c r="J16" s="1">
        <v>15</v>
      </c>
      <c r="K16" s="1" t="s">
        <v>1605</v>
      </c>
      <c r="L16" s="1">
        <v>11</v>
      </c>
      <c r="M16" s="1" t="s">
        <v>1606</v>
      </c>
      <c r="N16" s="1" t="str">
        <f t="shared" si="0"/>
        <v>case 15:sRetTemplate = "illithid002";  break;  //  Illithid Sonokineticist [AR] || FQ: Very Rare || 15 CR 11 HD</v>
      </c>
    </row>
    <row r="17" spans="1:14" ht="15" customHeight="1">
      <c r="A17" s="62" t="s">
        <v>1603</v>
      </c>
      <c r="B17" s="1">
        <f t="shared" si="1"/>
        <v>16</v>
      </c>
      <c r="C17" s="27" t="s">
        <v>1602</v>
      </c>
      <c r="D17" s="1" t="s">
        <v>319</v>
      </c>
      <c r="E17" s="1" t="s">
        <v>1621</v>
      </c>
      <c r="F17" s="1" t="s">
        <v>318</v>
      </c>
      <c r="G17" s="1" t="s">
        <v>1608</v>
      </c>
      <c r="H17" s="1" t="s">
        <v>20</v>
      </c>
      <c r="I17" s="1" t="s">
        <v>1607</v>
      </c>
      <c r="J17" s="1">
        <v>11</v>
      </c>
      <c r="K17" s="1" t="s">
        <v>1605</v>
      </c>
      <c r="L17" s="1">
        <v>10</v>
      </c>
      <c r="M17" s="1" t="s">
        <v>1606</v>
      </c>
      <c r="N17" s="1" t="str">
        <f t="shared" si="0"/>
        <v>case 16:sRetTemplate = "magera_002";  break;  //  Magera Fighter || FQ: Rare || 11 CR 10 HD</v>
      </c>
    </row>
    <row r="18" spans="1:14" ht="15" customHeight="1">
      <c r="A18" s="62" t="s">
        <v>1603</v>
      </c>
      <c r="B18" s="1">
        <f t="shared" si="1"/>
        <v>17</v>
      </c>
      <c r="C18" s="27" t="s">
        <v>1602</v>
      </c>
      <c r="D18" s="1" t="s">
        <v>319</v>
      </c>
      <c r="E18" s="1" t="s">
        <v>1621</v>
      </c>
      <c r="F18" s="1" t="s">
        <v>318</v>
      </c>
      <c r="G18" s="1" t="s">
        <v>1608</v>
      </c>
      <c r="H18" s="1" t="s">
        <v>20</v>
      </c>
      <c r="I18" s="1" t="s">
        <v>1607</v>
      </c>
      <c r="J18" s="1">
        <v>11</v>
      </c>
      <c r="K18" s="1" t="s">
        <v>1605</v>
      </c>
      <c r="L18" s="1">
        <v>10</v>
      </c>
      <c r="M18" s="1" t="s">
        <v>1606</v>
      </c>
      <c r="N18" s="1" t="str">
        <f t="shared" si="0"/>
        <v>case 17:sRetTemplate = "magera_002";  break;  //  Magera Fighter || FQ: Rare || 11 CR 10 HD</v>
      </c>
    </row>
    <row r="19" spans="1:14" ht="15" customHeight="1">
      <c r="A19" s="62" t="s">
        <v>1603</v>
      </c>
      <c r="B19" s="1">
        <f t="shared" si="1"/>
        <v>18</v>
      </c>
      <c r="C19" s="27" t="s">
        <v>1602</v>
      </c>
      <c r="D19" s="1" t="s">
        <v>339</v>
      </c>
      <c r="E19" s="1" t="s">
        <v>1621</v>
      </c>
      <c r="F19" s="1" t="s">
        <v>338</v>
      </c>
      <c r="G19" s="1" t="s">
        <v>1608</v>
      </c>
      <c r="H19" s="1" t="s">
        <v>73</v>
      </c>
      <c r="I19" s="1" t="s">
        <v>1607</v>
      </c>
      <c r="J19" s="1">
        <v>21</v>
      </c>
      <c r="K19" s="1" t="s">
        <v>1605</v>
      </c>
      <c r="L19" s="1">
        <v>16</v>
      </c>
      <c r="M19" s="1" t="s">
        <v>1606</v>
      </c>
      <c r="N19" s="1" t="str">
        <f t="shared" si="0"/>
        <v>case 18:sRetTemplate = "ar_alabasent001";  break;  //  Marble Sentinel, Alabaster || FQ: Very Rare || 21 CR 16 HD</v>
      </c>
    </row>
    <row r="20" spans="1:14" ht="15" customHeight="1">
      <c r="A20" s="62" t="s">
        <v>1603</v>
      </c>
      <c r="B20" s="1">
        <f t="shared" si="1"/>
        <v>19</v>
      </c>
      <c r="C20" s="27" t="s">
        <v>1602</v>
      </c>
      <c r="D20" s="1" t="s">
        <v>344</v>
      </c>
      <c r="E20" s="1" t="s">
        <v>1621</v>
      </c>
      <c r="F20" s="1" t="s">
        <v>343</v>
      </c>
      <c r="G20" s="1" t="s">
        <v>1608</v>
      </c>
      <c r="H20" s="1" t="s">
        <v>20</v>
      </c>
      <c r="I20" s="1" t="s">
        <v>1607</v>
      </c>
      <c r="J20" s="1">
        <v>16</v>
      </c>
      <c r="K20" s="1" t="s">
        <v>1605</v>
      </c>
      <c r="L20" s="1">
        <v>12</v>
      </c>
      <c r="M20" s="1" t="s">
        <v>1606</v>
      </c>
      <c r="N20" s="1" t="str">
        <f t="shared" si="0"/>
        <v>case 19:sRetTemplate = "ar_ebonsent001";  break;  //  Marble Sentinel, Ebon || FQ: Rare || 16 CR 12 HD</v>
      </c>
    </row>
    <row r="21" spans="1:14" ht="15" customHeight="1">
      <c r="A21" s="62" t="s">
        <v>1603</v>
      </c>
      <c r="B21" s="1">
        <f t="shared" si="1"/>
        <v>20</v>
      </c>
      <c r="C21" s="27" t="s">
        <v>1602</v>
      </c>
      <c r="D21" s="1" t="s">
        <v>344</v>
      </c>
      <c r="E21" s="1" t="s">
        <v>1621</v>
      </c>
      <c r="F21" s="1" t="s">
        <v>343</v>
      </c>
      <c r="G21" s="1" t="s">
        <v>1608</v>
      </c>
      <c r="H21" s="1" t="s">
        <v>20</v>
      </c>
      <c r="I21" s="1" t="s">
        <v>1607</v>
      </c>
      <c r="J21" s="1">
        <v>16</v>
      </c>
      <c r="K21" s="1" t="s">
        <v>1605</v>
      </c>
      <c r="L21" s="1">
        <v>12</v>
      </c>
      <c r="M21" s="1" t="s">
        <v>1606</v>
      </c>
      <c r="N21" s="1" t="str">
        <f t="shared" si="0"/>
        <v>case 20:sRetTemplate = "ar_ebonsent001";  break;  //  Marble Sentinel, Ebon || FQ: Rare || 16 CR 12 HD</v>
      </c>
    </row>
    <row r="22" spans="1:14" ht="15" customHeight="1">
      <c r="A22" s="62" t="s">
        <v>1603</v>
      </c>
      <c r="B22" s="1">
        <f t="shared" si="1"/>
        <v>21</v>
      </c>
      <c r="C22" s="27" t="s">
        <v>1602</v>
      </c>
      <c r="D22" s="1" t="s">
        <v>190</v>
      </c>
      <c r="E22" s="1" t="s">
        <v>1621</v>
      </c>
      <c r="F22" s="1" t="s">
        <v>189</v>
      </c>
      <c r="G22" s="1" t="s">
        <v>1608</v>
      </c>
      <c r="H22" s="1" t="s">
        <v>73</v>
      </c>
      <c r="I22" s="1" t="s">
        <v>1607</v>
      </c>
      <c r="J22" s="1">
        <v>16</v>
      </c>
      <c r="K22" s="1" t="s">
        <v>1605</v>
      </c>
      <c r="L22" s="1">
        <v>12</v>
      </c>
      <c r="M22" s="1" t="s">
        <v>1606</v>
      </c>
      <c r="N22" s="1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1603</v>
      </c>
      <c r="B23" s="1">
        <f t="shared" si="1"/>
        <v>22</v>
      </c>
      <c r="C23" s="27" t="s">
        <v>1602</v>
      </c>
      <c r="D23" s="1" t="s">
        <v>966</v>
      </c>
      <c r="E23" s="1" t="s">
        <v>1621</v>
      </c>
      <c r="F23" s="1" t="s">
        <v>965</v>
      </c>
      <c r="G23" s="1" t="s">
        <v>1608</v>
      </c>
      <c r="H23" s="1" t="s">
        <v>73</v>
      </c>
      <c r="I23" s="1" t="s">
        <v>1607</v>
      </c>
      <c r="J23" s="1">
        <v>19</v>
      </c>
      <c r="K23" s="1" t="s">
        <v>1605</v>
      </c>
      <c r="L23" s="1">
        <v>14</v>
      </c>
      <c r="M23" s="1" t="s">
        <v>1606</v>
      </c>
      <c r="N23" s="1" t="str">
        <f t="shared" si="0"/>
        <v>case 22:sRetTemplate = "ds_psurlon002";  break;  //  Psurlon, Average Greater || FQ: Very Rare || 19 CR 14 HD</v>
      </c>
    </row>
    <row r="24" spans="1:14" ht="15" customHeight="1">
      <c r="A24" s="62" t="s">
        <v>1603</v>
      </c>
      <c r="B24" s="1">
        <f t="shared" si="1"/>
        <v>23</v>
      </c>
      <c r="C24" s="27" t="s">
        <v>1602</v>
      </c>
      <c r="D24" s="1" t="s">
        <v>968</v>
      </c>
      <c r="E24" s="1" t="s">
        <v>1621</v>
      </c>
      <c r="F24" s="1" t="s">
        <v>967</v>
      </c>
      <c r="G24" s="1" t="s">
        <v>1608</v>
      </c>
      <c r="H24" s="1" t="s">
        <v>73</v>
      </c>
      <c r="I24" s="1" t="s">
        <v>1607</v>
      </c>
      <c r="J24" s="1">
        <v>15</v>
      </c>
      <c r="K24" s="1" t="s">
        <v>1605</v>
      </c>
      <c r="L24" s="1">
        <v>14</v>
      </c>
      <c r="M24" s="1" t="s">
        <v>1606</v>
      </c>
      <c r="N24" s="1" t="str">
        <f t="shared" si="0"/>
        <v>case 23:sRetTemplate = "ds_psurlon003";  break;  //  Psurlon, Elder || FQ: Very Rare || 15 CR 14 HD</v>
      </c>
    </row>
    <row r="25" spans="1:14" ht="15" customHeight="1">
      <c r="A25" s="62" t="s">
        <v>1603</v>
      </c>
      <c r="B25" s="1">
        <f t="shared" si="1"/>
        <v>24</v>
      </c>
      <c r="C25" s="27" t="s">
        <v>1602</v>
      </c>
      <c r="D25" s="1" t="s">
        <v>179</v>
      </c>
      <c r="E25" s="1" t="s">
        <v>1621</v>
      </c>
      <c r="F25" s="1" t="s">
        <v>178</v>
      </c>
      <c r="G25" s="1" t="s">
        <v>1608</v>
      </c>
      <c r="H25" s="1" t="s">
        <v>62</v>
      </c>
      <c r="I25" s="1" t="s">
        <v>1607</v>
      </c>
      <c r="J25" s="1">
        <v>7</v>
      </c>
      <c r="K25" s="1" t="s">
        <v>1605</v>
      </c>
      <c r="L25" s="1">
        <v>11</v>
      </c>
      <c r="M25" s="1" t="s">
        <v>1606</v>
      </c>
      <c r="N25" s="1" t="str">
        <f t="shared" si="0"/>
        <v>case 24:sRetTemplate = "puddingbrown001";  break;  //  Pudding, Brown || FQ: Uncommon || 7 CR 11 HD</v>
      </c>
    </row>
    <row r="26" spans="1:14" ht="15" customHeight="1">
      <c r="A26" s="62" t="s">
        <v>1603</v>
      </c>
      <c r="B26" s="1">
        <f t="shared" si="1"/>
        <v>25</v>
      </c>
      <c r="C26" s="27" t="s">
        <v>1602</v>
      </c>
      <c r="D26" s="1" t="s">
        <v>179</v>
      </c>
      <c r="E26" s="1" t="s">
        <v>1621</v>
      </c>
      <c r="F26" s="1" t="s">
        <v>178</v>
      </c>
      <c r="G26" s="1" t="s">
        <v>1608</v>
      </c>
      <c r="H26" s="1" t="s">
        <v>62</v>
      </c>
      <c r="I26" s="1" t="s">
        <v>1607</v>
      </c>
      <c r="J26" s="1">
        <v>7</v>
      </c>
      <c r="K26" s="1" t="s">
        <v>1605</v>
      </c>
      <c r="L26" s="1">
        <v>11</v>
      </c>
      <c r="M26" s="1" t="s">
        <v>1606</v>
      </c>
      <c r="N26" s="1" t="str">
        <f t="shared" si="0"/>
        <v>case 25:sRetTemplate = "puddingbrown001";  break;  //  Pudding, Brown || FQ: Uncommon || 7 CR 11 HD</v>
      </c>
    </row>
    <row r="27" spans="1:14" ht="15" customHeight="1">
      <c r="A27" s="62" t="s">
        <v>1603</v>
      </c>
      <c r="B27" s="1">
        <f t="shared" si="1"/>
        <v>26</v>
      </c>
      <c r="C27" s="27" t="s">
        <v>1602</v>
      </c>
      <c r="D27" s="1" t="s">
        <v>179</v>
      </c>
      <c r="E27" s="1" t="s">
        <v>1621</v>
      </c>
      <c r="F27" s="1" t="s">
        <v>178</v>
      </c>
      <c r="G27" s="1" t="s">
        <v>1608</v>
      </c>
      <c r="H27" s="1" t="s">
        <v>62</v>
      </c>
      <c r="I27" s="1" t="s">
        <v>1607</v>
      </c>
      <c r="J27" s="1">
        <v>7</v>
      </c>
      <c r="K27" s="1" t="s">
        <v>1605</v>
      </c>
      <c r="L27" s="1">
        <v>11</v>
      </c>
      <c r="M27" s="1" t="s">
        <v>1606</v>
      </c>
      <c r="N27" s="1" t="str">
        <f t="shared" si="0"/>
        <v>case 26:sRetTemplate = "puddingbrown001";  break;  //  Pudding, Brown || FQ: Uncommon || 7 CR 11 HD</v>
      </c>
    </row>
    <row r="28" spans="1:14" ht="15" customHeight="1">
      <c r="A28" s="62" t="s">
        <v>1603</v>
      </c>
      <c r="B28" s="1">
        <f t="shared" si="1"/>
        <v>27</v>
      </c>
      <c r="C28" s="27" t="s">
        <v>1602</v>
      </c>
      <c r="D28" s="1" t="s">
        <v>179</v>
      </c>
      <c r="E28" s="1" t="s">
        <v>1621</v>
      </c>
      <c r="F28" s="1" t="s">
        <v>178</v>
      </c>
      <c r="G28" s="1" t="s">
        <v>1608</v>
      </c>
      <c r="H28" s="1" t="s">
        <v>62</v>
      </c>
      <c r="I28" s="1" t="s">
        <v>1607</v>
      </c>
      <c r="J28" s="1">
        <v>7</v>
      </c>
      <c r="K28" s="1" t="s">
        <v>1605</v>
      </c>
      <c r="L28" s="1">
        <v>11</v>
      </c>
      <c r="M28" s="1" t="s">
        <v>1606</v>
      </c>
      <c r="N28" s="1" t="str">
        <f t="shared" si="0"/>
        <v>case 27:sRetTemplate = "puddingbrown001";  break;  //  Pudding, Brown || FQ: Uncommon || 7 CR 11 HD</v>
      </c>
    </row>
    <row r="29" spans="1:14" ht="15" customHeight="1">
      <c r="A29" s="62" t="s">
        <v>1603</v>
      </c>
      <c r="B29" s="1">
        <f t="shared" si="1"/>
        <v>28</v>
      </c>
      <c r="C29" s="27" t="s">
        <v>1602</v>
      </c>
      <c r="D29" s="1" t="s">
        <v>1152</v>
      </c>
      <c r="E29" s="1" t="s">
        <v>1621</v>
      </c>
      <c r="F29" s="1" t="s">
        <v>1151</v>
      </c>
      <c r="G29" s="1" t="s">
        <v>1608</v>
      </c>
      <c r="H29" s="1" t="s">
        <v>20</v>
      </c>
      <c r="I29" s="1" t="s">
        <v>1607</v>
      </c>
      <c r="J29" s="1">
        <v>14</v>
      </c>
      <c r="K29" s="1" t="s">
        <v>1605</v>
      </c>
      <c r="L29" s="1">
        <v>13</v>
      </c>
      <c r="M29" s="1" t="s">
        <v>1606</v>
      </c>
      <c r="N29" s="1" t="str">
        <f t="shared" si="0"/>
        <v>case 28:sRetTemplate = "shadowspider001";  break;  //  Shadow Spider || FQ: Rare || 14 CR 13 HD</v>
      </c>
    </row>
    <row r="30" spans="1:14" ht="15" customHeight="1">
      <c r="A30" s="62" t="s">
        <v>1603</v>
      </c>
      <c r="B30" s="1">
        <f t="shared" si="1"/>
        <v>29</v>
      </c>
      <c r="C30" s="27" t="s">
        <v>1602</v>
      </c>
      <c r="D30" s="1" t="s">
        <v>1152</v>
      </c>
      <c r="E30" s="1" t="s">
        <v>1621</v>
      </c>
      <c r="F30" s="1" t="s">
        <v>1151</v>
      </c>
      <c r="G30" s="1" t="s">
        <v>1608</v>
      </c>
      <c r="H30" s="1" t="s">
        <v>20</v>
      </c>
      <c r="I30" s="1" t="s">
        <v>1607</v>
      </c>
      <c r="J30" s="1">
        <v>14</v>
      </c>
      <c r="K30" s="1" t="s">
        <v>1605</v>
      </c>
      <c r="L30" s="1">
        <v>13</v>
      </c>
      <c r="M30" s="1" t="s">
        <v>1606</v>
      </c>
      <c r="N30" s="1" t="str">
        <f t="shared" si="0"/>
        <v>case 29:sRetTemplate = "shadowspider001";  break;  //  Shadow Spider || FQ: Rare || 14 CR 13 HD</v>
      </c>
    </row>
    <row r="31" spans="1:14" ht="15" customHeight="1">
      <c r="A31" s="62" t="s">
        <v>1603</v>
      </c>
      <c r="B31" s="1">
        <f t="shared" si="1"/>
        <v>30</v>
      </c>
      <c r="C31" s="27" t="s">
        <v>1602</v>
      </c>
      <c r="D31" s="1" t="s">
        <v>205</v>
      </c>
      <c r="E31" s="1" t="s">
        <v>1621</v>
      </c>
      <c r="F31" s="1" t="s">
        <v>204</v>
      </c>
      <c r="G31" s="1" t="s">
        <v>1608</v>
      </c>
      <c r="H31" s="1" t="s">
        <v>207</v>
      </c>
      <c r="I31" s="1" t="s">
        <v>1607</v>
      </c>
      <c r="J31" s="1">
        <v>11</v>
      </c>
      <c r="K31" s="1" t="s">
        <v>1605</v>
      </c>
      <c r="L31" s="1">
        <v>12</v>
      </c>
      <c r="M31" s="1" t="s">
        <v>1606</v>
      </c>
      <c r="N31" s="1" t="str">
        <f t="shared" si="0"/>
        <v>case 30:sRetTemplate = "sluggiant001";  break;  //  Slug, Giant || FQ: Common || 11 CR 12 HD</v>
      </c>
    </row>
    <row r="32" spans="1:14" ht="15" customHeight="1">
      <c r="A32" s="62" t="s">
        <v>1603</v>
      </c>
      <c r="B32" s="1">
        <f t="shared" si="1"/>
        <v>31</v>
      </c>
      <c r="C32" s="27" t="s">
        <v>1602</v>
      </c>
      <c r="D32" s="1" t="s">
        <v>205</v>
      </c>
      <c r="E32" s="1" t="s">
        <v>1621</v>
      </c>
      <c r="F32" s="1" t="s">
        <v>204</v>
      </c>
      <c r="G32" s="1" t="s">
        <v>1608</v>
      </c>
      <c r="H32" s="1" t="s">
        <v>207</v>
      </c>
      <c r="I32" s="1" t="s">
        <v>1607</v>
      </c>
      <c r="J32" s="1">
        <v>11</v>
      </c>
      <c r="K32" s="1" t="s">
        <v>1605</v>
      </c>
      <c r="L32" s="1">
        <v>12</v>
      </c>
      <c r="M32" s="1" t="s">
        <v>1606</v>
      </c>
      <c r="N32" s="1" t="str">
        <f t="shared" si="0"/>
        <v>case 31:sRetTemplate = "sluggiant001";  break;  //  Slug, Giant || FQ: Common || 11 CR 12 HD</v>
      </c>
    </row>
    <row r="33" spans="1:14" ht="15" customHeight="1">
      <c r="A33" s="62" t="s">
        <v>1603</v>
      </c>
      <c r="B33" s="1">
        <f t="shared" si="1"/>
        <v>32</v>
      </c>
      <c r="C33" s="27" t="s">
        <v>1602</v>
      </c>
      <c r="D33" s="1" t="s">
        <v>205</v>
      </c>
      <c r="E33" s="1" t="s">
        <v>1621</v>
      </c>
      <c r="F33" s="1" t="s">
        <v>204</v>
      </c>
      <c r="G33" s="1" t="s">
        <v>1608</v>
      </c>
      <c r="H33" s="1" t="s">
        <v>207</v>
      </c>
      <c r="I33" s="1" t="s">
        <v>1607</v>
      </c>
      <c r="J33" s="1">
        <v>11</v>
      </c>
      <c r="K33" s="1" t="s">
        <v>1605</v>
      </c>
      <c r="L33" s="1">
        <v>12</v>
      </c>
      <c r="M33" s="1" t="s">
        <v>1606</v>
      </c>
      <c r="N33" s="1" t="str">
        <f t="shared" si="0"/>
        <v>case 32:sRetTemplate = "sluggiant001";  break;  //  Slug, Giant || FQ: Common || 11 CR 12 HD</v>
      </c>
    </row>
    <row r="34" spans="1:14" ht="15" customHeight="1">
      <c r="A34" s="62" t="s">
        <v>1603</v>
      </c>
      <c r="B34" s="1">
        <f t="shared" si="1"/>
        <v>33</v>
      </c>
      <c r="C34" s="27" t="s">
        <v>1602</v>
      </c>
      <c r="D34" s="1" t="s">
        <v>205</v>
      </c>
      <c r="E34" s="1" t="s">
        <v>1621</v>
      </c>
      <c r="F34" s="1" t="s">
        <v>204</v>
      </c>
      <c r="G34" s="1" t="s">
        <v>1608</v>
      </c>
      <c r="H34" s="1" t="s">
        <v>207</v>
      </c>
      <c r="I34" s="1" t="s">
        <v>1607</v>
      </c>
      <c r="J34" s="1">
        <v>11</v>
      </c>
      <c r="K34" s="1" t="s">
        <v>1605</v>
      </c>
      <c r="L34" s="1">
        <v>12</v>
      </c>
      <c r="M34" s="1" t="s">
        <v>1606</v>
      </c>
      <c r="N34" s="1" t="str">
        <f t="shared" si="0"/>
        <v>case 33:sRetTemplate = "sluggiant001";  break;  //  Slug, Giant || FQ: Common || 11 CR 12 HD</v>
      </c>
    </row>
    <row r="35" spans="1:14" ht="15" customHeight="1">
      <c r="A35" s="62" t="s">
        <v>1603</v>
      </c>
      <c r="B35" s="1">
        <f t="shared" si="1"/>
        <v>34</v>
      </c>
      <c r="C35" s="27" t="s">
        <v>1602</v>
      </c>
      <c r="D35" s="1" t="s">
        <v>205</v>
      </c>
      <c r="E35" s="1" t="s">
        <v>1621</v>
      </c>
      <c r="F35" s="1" t="s">
        <v>204</v>
      </c>
      <c r="G35" s="1" t="s">
        <v>1608</v>
      </c>
      <c r="H35" s="1" t="s">
        <v>207</v>
      </c>
      <c r="I35" s="1" t="s">
        <v>1607</v>
      </c>
      <c r="J35" s="1">
        <v>11</v>
      </c>
      <c r="K35" s="1" t="s">
        <v>1605</v>
      </c>
      <c r="L35" s="1">
        <v>12</v>
      </c>
      <c r="M35" s="1" t="s">
        <v>1606</v>
      </c>
      <c r="N35" s="1" t="str">
        <f t="shared" si="0"/>
        <v>case 34:sRetTemplate = "sluggiant001";  break;  //  Slug, Giant || FQ: Common || 11 CR 12 HD</v>
      </c>
    </row>
    <row r="36" spans="1:14" ht="15" customHeight="1">
      <c r="A36" s="62" t="s">
        <v>1603</v>
      </c>
      <c r="B36" s="1">
        <f t="shared" si="1"/>
        <v>35</v>
      </c>
      <c r="C36" s="27" t="s">
        <v>1602</v>
      </c>
      <c r="D36" s="1" t="s">
        <v>205</v>
      </c>
      <c r="E36" s="1" t="s">
        <v>1621</v>
      </c>
      <c r="F36" s="1" t="s">
        <v>204</v>
      </c>
      <c r="G36" s="1" t="s">
        <v>1608</v>
      </c>
      <c r="H36" s="1" t="s">
        <v>207</v>
      </c>
      <c r="I36" s="1" t="s">
        <v>1607</v>
      </c>
      <c r="J36" s="1">
        <v>11</v>
      </c>
      <c r="K36" s="1" t="s">
        <v>1605</v>
      </c>
      <c r="L36" s="1">
        <v>12</v>
      </c>
      <c r="M36" s="1" t="s">
        <v>1606</v>
      </c>
      <c r="N36" s="1" t="str">
        <f t="shared" si="0"/>
        <v>case 35:sRetTemplate = "sluggiant001";  break;  //  Slug, Giant || FQ: Common || 11 CR 12 HD</v>
      </c>
    </row>
    <row r="37" spans="1:14" ht="15" customHeight="1">
      <c r="A37" s="62" t="s">
        <v>1603</v>
      </c>
      <c r="B37" s="1">
        <f t="shared" si="1"/>
        <v>36</v>
      </c>
      <c r="C37" s="27" t="s">
        <v>1602</v>
      </c>
      <c r="D37" s="1" t="s">
        <v>205</v>
      </c>
      <c r="E37" s="1" t="s">
        <v>1621</v>
      </c>
      <c r="F37" s="1" t="s">
        <v>204</v>
      </c>
      <c r="G37" s="1" t="s">
        <v>1608</v>
      </c>
      <c r="H37" s="1" t="s">
        <v>207</v>
      </c>
      <c r="I37" s="1" t="s">
        <v>1607</v>
      </c>
      <c r="J37" s="1">
        <v>11</v>
      </c>
      <c r="K37" s="1" t="s">
        <v>1605</v>
      </c>
      <c r="L37" s="1">
        <v>12</v>
      </c>
      <c r="M37" s="1" t="s">
        <v>1606</v>
      </c>
      <c r="N37" s="1" t="str">
        <f t="shared" si="0"/>
        <v>case 36:sRetTemplate = "sluggiant001";  break;  //  Slug, Giant || FQ: Common || 11 CR 12 HD</v>
      </c>
    </row>
    <row r="38" spans="1:14" ht="15" customHeight="1">
      <c r="A38" s="62" t="s">
        <v>1603</v>
      </c>
      <c r="B38" s="1">
        <f t="shared" si="1"/>
        <v>37</v>
      </c>
      <c r="C38" s="27" t="s">
        <v>1602</v>
      </c>
      <c r="D38" s="1" t="s">
        <v>205</v>
      </c>
      <c r="E38" s="1" t="s">
        <v>1621</v>
      </c>
      <c r="F38" s="1" t="s">
        <v>204</v>
      </c>
      <c r="G38" s="1" t="s">
        <v>1608</v>
      </c>
      <c r="H38" s="1" t="s">
        <v>207</v>
      </c>
      <c r="I38" s="1" t="s">
        <v>1607</v>
      </c>
      <c r="J38" s="1">
        <v>11</v>
      </c>
      <c r="K38" s="1" t="s">
        <v>1605</v>
      </c>
      <c r="L38" s="1">
        <v>12</v>
      </c>
      <c r="M38" s="1" t="s">
        <v>1606</v>
      </c>
      <c r="N38" s="1" t="str">
        <f t="shared" si="0"/>
        <v>case 37:sRetTemplate = "sluggiant001";  break;  //  Slug, Giant || FQ: Common || 11 CR 12 HD</v>
      </c>
    </row>
    <row r="39" spans="1:14" ht="15" customHeight="1">
      <c r="A39" s="62" t="s">
        <v>1603</v>
      </c>
      <c r="B39" s="1">
        <f t="shared" si="1"/>
        <v>38</v>
      </c>
      <c r="C39" s="27" t="s">
        <v>1602</v>
      </c>
      <c r="D39" s="1" t="s">
        <v>1364</v>
      </c>
      <c r="E39" s="1" t="s">
        <v>1621</v>
      </c>
      <c r="F39" s="1" t="s">
        <v>1363</v>
      </c>
      <c r="G39" s="1" t="s">
        <v>1608</v>
      </c>
      <c r="H39" s="1" t="s">
        <v>20</v>
      </c>
      <c r="I39" s="1" t="s">
        <v>1607</v>
      </c>
      <c r="J39" s="1">
        <v>11</v>
      </c>
      <c r="K39" s="1" t="s">
        <v>1605</v>
      </c>
      <c r="L39" s="1">
        <v>14</v>
      </c>
      <c r="M39" s="1" t="s">
        <v>1606</v>
      </c>
      <c r="N39" s="1" t="str">
        <f t="shared" si="0"/>
        <v>case 38:sRetTemplate = "ds_styr001";  break;  //  Styr || FQ: Rare || 11 CR 14 HD</v>
      </c>
    </row>
    <row r="40" spans="1:14" ht="15" customHeight="1">
      <c r="A40" s="62" t="s">
        <v>1603</v>
      </c>
      <c r="B40" s="1">
        <f t="shared" si="1"/>
        <v>39</v>
      </c>
      <c r="C40" s="27" t="s">
        <v>1602</v>
      </c>
      <c r="D40" s="1" t="s">
        <v>1364</v>
      </c>
      <c r="E40" s="1" t="s">
        <v>1621</v>
      </c>
      <c r="F40" s="1" t="s">
        <v>1363</v>
      </c>
      <c r="G40" s="1" t="s">
        <v>1608</v>
      </c>
      <c r="H40" s="1" t="s">
        <v>20</v>
      </c>
      <c r="I40" s="1" t="s">
        <v>1607</v>
      </c>
      <c r="J40" s="1">
        <v>11</v>
      </c>
      <c r="K40" s="1" t="s">
        <v>1605</v>
      </c>
      <c r="L40" s="1">
        <v>14</v>
      </c>
      <c r="M40" s="1" t="s">
        <v>1606</v>
      </c>
      <c r="N40" s="1" t="str">
        <f t="shared" si="0"/>
        <v>case 39:sRetTemplate = "ds_styr001";  break;  //  Styr || FQ: Rare || 11 CR 14 HD</v>
      </c>
    </row>
    <row r="41" spans="1:14" ht="15" customHeight="1">
      <c r="A41" s="62" t="s">
        <v>1603</v>
      </c>
      <c r="B41" s="1">
        <f t="shared" si="1"/>
        <v>40</v>
      </c>
      <c r="C41" s="27" t="s">
        <v>1602</v>
      </c>
      <c r="D41" s="1" t="s">
        <v>312</v>
      </c>
      <c r="E41" s="1" t="s">
        <v>1621</v>
      </c>
      <c r="F41" s="1" t="s">
        <v>311</v>
      </c>
      <c r="G41" s="1" t="s">
        <v>1608</v>
      </c>
      <c r="H41" s="1" t="s">
        <v>20</v>
      </c>
      <c r="I41" s="1" t="s">
        <v>1607</v>
      </c>
      <c r="J41" s="1">
        <v>10</v>
      </c>
      <c r="K41" s="1" t="s">
        <v>1605</v>
      </c>
      <c r="L41" s="1">
        <v>12</v>
      </c>
      <c r="M41" s="1" t="s">
        <v>1606</v>
      </c>
      <c r="N41" s="1" t="str">
        <f t="shared" si="0"/>
        <v>case 40:sRetTemplate = "tarek_002";  break;  //  Tarek, Chieftain || FQ: Rare || 10 CR 12 HD</v>
      </c>
    </row>
    <row r="42" spans="1:14" ht="15" customHeight="1">
      <c r="A42" s="62" t="s">
        <v>1603</v>
      </c>
      <c r="B42" s="1">
        <f t="shared" si="1"/>
        <v>41</v>
      </c>
      <c r="C42" s="27" t="s">
        <v>1602</v>
      </c>
      <c r="D42" s="1" t="s">
        <v>312</v>
      </c>
      <c r="E42" s="1" t="s">
        <v>1621</v>
      </c>
      <c r="F42" s="1" t="s">
        <v>311</v>
      </c>
      <c r="G42" s="1" t="s">
        <v>1608</v>
      </c>
      <c r="H42" s="1" t="s">
        <v>20</v>
      </c>
      <c r="I42" s="1" t="s">
        <v>1607</v>
      </c>
      <c r="J42" s="1">
        <v>10</v>
      </c>
      <c r="K42" s="1" t="s">
        <v>1605</v>
      </c>
      <c r="L42" s="1">
        <v>12</v>
      </c>
      <c r="M42" s="1" t="s">
        <v>1606</v>
      </c>
      <c r="N42" s="1" t="str">
        <f t="shared" si="0"/>
        <v>case 41:sRetTemplate = "tarek_002";  break;  //  Tarek, Chieftain || FQ: Rare || 10 CR 12 HD</v>
      </c>
    </row>
    <row r="43" spans="1:14" ht="15" customHeight="1">
      <c r="A43" s="62" t="s">
        <v>1603</v>
      </c>
      <c r="B43" s="1">
        <f t="shared" si="1"/>
        <v>42</v>
      </c>
      <c r="C43" s="27" t="s">
        <v>1602</v>
      </c>
      <c r="D43" s="1" t="s">
        <v>285</v>
      </c>
      <c r="E43" s="1" t="s">
        <v>1621</v>
      </c>
      <c r="F43" s="1" t="s">
        <v>284</v>
      </c>
      <c r="G43" s="1" t="s">
        <v>1608</v>
      </c>
      <c r="H43" s="1" t="s">
        <v>20</v>
      </c>
      <c r="I43" s="1" t="s">
        <v>1607</v>
      </c>
      <c r="J43" s="1">
        <v>11</v>
      </c>
      <c r="K43" s="1" t="s">
        <v>1605</v>
      </c>
      <c r="L43" s="1">
        <v>15</v>
      </c>
      <c r="M43" s="1" t="s">
        <v>1606</v>
      </c>
      <c r="N43" s="1" t="str">
        <f t="shared" si="0"/>
        <v>case 42:sRetTemplate = "ar_tyrslime_003";  break;  //  Tyrian Slime, Elder || FQ: Rare || 11 CR 15 HD</v>
      </c>
    </row>
    <row r="44" spans="1:14" ht="15" customHeight="1">
      <c r="A44" s="62" t="s">
        <v>1603</v>
      </c>
      <c r="B44" s="1">
        <f t="shared" si="1"/>
        <v>43</v>
      </c>
      <c r="C44" s="27" t="s">
        <v>1602</v>
      </c>
      <c r="D44" s="1" t="s">
        <v>285</v>
      </c>
      <c r="E44" s="1" t="s">
        <v>1621</v>
      </c>
      <c r="F44" s="1" t="s">
        <v>284</v>
      </c>
      <c r="G44" s="1" t="s">
        <v>1608</v>
      </c>
      <c r="H44" s="1" t="s">
        <v>20</v>
      </c>
      <c r="I44" s="1" t="s">
        <v>1607</v>
      </c>
      <c r="J44" s="1">
        <v>11</v>
      </c>
      <c r="K44" s="1" t="s">
        <v>1605</v>
      </c>
      <c r="L44" s="1">
        <v>15</v>
      </c>
      <c r="M44" s="1" t="s">
        <v>1606</v>
      </c>
      <c r="N44" s="1" t="str">
        <f t="shared" si="0"/>
        <v>case 43:sRetTemplate = "ar_tyrslime_003";  break;  //  Tyrian Slime, Elder || FQ: Rare || 11 CR 15 HD</v>
      </c>
    </row>
    <row r="45" spans="1:14" ht="15" customHeight="1">
      <c r="A45" s="62" t="s">
        <v>1603</v>
      </c>
      <c r="B45" s="1">
        <f t="shared" si="1"/>
        <v>44</v>
      </c>
      <c r="C45" s="27" t="s">
        <v>1602</v>
      </c>
      <c r="D45" s="1" t="s">
        <v>287</v>
      </c>
      <c r="E45" s="1" t="s">
        <v>1621</v>
      </c>
      <c r="F45" s="1" t="s">
        <v>286</v>
      </c>
      <c r="G45" s="1" t="s">
        <v>1608</v>
      </c>
      <c r="H45" s="1" t="s">
        <v>20</v>
      </c>
      <c r="I45" s="1" t="s">
        <v>1607</v>
      </c>
      <c r="J45" s="1">
        <v>9</v>
      </c>
      <c r="K45" s="1" t="s">
        <v>1605</v>
      </c>
      <c r="L45" s="1">
        <v>11</v>
      </c>
      <c r="M45" s="1" t="s">
        <v>1606</v>
      </c>
      <c r="N45" s="1" t="str">
        <f t="shared" si="0"/>
        <v>case 44:sRetTemplate = "ar_tyrslime_002";  break;  //  Tyrian Slime, Large || FQ: Rare || 9 CR 11 HD</v>
      </c>
    </row>
    <row r="46" spans="1:14" ht="15" customHeight="1">
      <c r="A46" s="62" t="s">
        <v>1603</v>
      </c>
      <c r="B46" s="1">
        <f t="shared" si="1"/>
        <v>45</v>
      </c>
      <c r="C46" s="27" t="s">
        <v>1602</v>
      </c>
      <c r="D46" s="1" t="s">
        <v>287</v>
      </c>
      <c r="E46" s="1" t="s">
        <v>1621</v>
      </c>
      <c r="F46" s="1" t="s">
        <v>286</v>
      </c>
      <c r="G46" s="1" t="s">
        <v>1608</v>
      </c>
      <c r="H46" s="1" t="s">
        <v>20</v>
      </c>
      <c r="I46" s="1" t="s">
        <v>1607</v>
      </c>
      <c r="J46" s="1">
        <v>9</v>
      </c>
      <c r="K46" s="1" t="s">
        <v>1605</v>
      </c>
      <c r="L46" s="1">
        <v>11</v>
      </c>
      <c r="M46" s="1" t="s">
        <v>1606</v>
      </c>
      <c r="N46" s="1" t="str">
        <f t="shared" si="0"/>
        <v>case 45:sRetTemplate = "ar_tyrslime_002";  break;  //  Tyrian Slime, Large || FQ: Rare || 9 CR 11 HD</v>
      </c>
    </row>
    <row r="47" spans="1:14" ht="15" customHeight="1">
      <c r="A47" s="62" t="s">
        <v>1603</v>
      </c>
      <c r="B47" s="1">
        <f t="shared" si="1"/>
        <v>46</v>
      </c>
      <c r="C47" s="27" t="s">
        <v>1602</v>
      </c>
      <c r="D47" s="1" t="s">
        <v>997</v>
      </c>
      <c r="E47" s="1" t="s">
        <v>1621</v>
      </c>
      <c r="F47" s="1" t="s">
        <v>996</v>
      </c>
      <c r="G47" s="1" t="s">
        <v>1608</v>
      </c>
      <c r="H47" s="1" t="s">
        <v>73</v>
      </c>
      <c r="I47" s="1" t="s">
        <v>1607</v>
      </c>
      <c r="J47" s="1">
        <v>16</v>
      </c>
      <c r="K47" s="1" t="s">
        <v>1605</v>
      </c>
      <c r="L47" s="1">
        <v>12</v>
      </c>
      <c r="M47" s="1" t="s">
        <v>1606</v>
      </c>
      <c r="N47" s="1" t="str">
        <f t="shared" si="0"/>
        <v>case 46:sRetTemplate = "ulitharid001";  break;  //  Ulitharid [AR] || FQ: Very Rare || 16 CR 12 HD</v>
      </c>
    </row>
  </sheetData>
  <sortState ref="F2:J57">
    <sortCondition ref="F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A5" sqref="A5:XFD5"/>
    </sheetView>
  </sheetViews>
  <sheetFormatPr defaultColWidth="35.140625" defaultRowHeight="15" customHeight="1"/>
  <cols>
    <col min="1" max="1" width="7.140625" customWidth="1"/>
    <col min="2" max="2" width="9.7109375" customWidth="1"/>
    <col min="3" max="3" width="16.42578125" customWidth="1"/>
    <col min="4" max="4" width="17.5703125" customWidth="1"/>
    <col min="5" max="5" width="12.140625" customWidth="1"/>
    <col min="6" max="6" width="17.5703125" customWidth="1"/>
    <col min="7" max="7" width="7" customWidth="1"/>
    <col min="8" max="8" width="13.28515625" customWidth="1"/>
    <col min="9" max="9" width="3.28515625" customWidth="1"/>
    <col min="10" max="11" width="8" customWidth="1"/>
    <col min="12" max="12" width="8.140625" customWidth="1"/>
    <col min="13" max="13" width="4.42578125" customWidth="1"/>
    <col min="14" max="14" width="95.140625" customWidth="1"/>
  </cols>
  <sheetData>
    <row r="1" spans="1:14" ht="15" customHeight="1">
      <c r="A1" s="58" t="s">
        <v>1632</v>
      </c>
      <c r="B1" s="59" t="s">
        <v>1615</v>
      </c>
      <c r="C1" s="59" t="s">
        <v>1633</v>
      </c>
      <c r="D1" s="48" t="s">
        <v>1</v>
      </c>
      <c r="E1" s="60" t="s">
        <v>1617</v>
      </c>
      <c r="F1" s="48" t="s">
        <v>0</v>
      </c>
      <c r="G1" s="59" t="s">
        <v>1618</v>
      </c>
      <c r="H1" s="48" t="s">
        <v>5</v>
      </c>
      <c r="I1" s="48"/>
      <c r="J1" s="48" t="s">
        <v>7</v>
      </c>
      <c r="K1" s="48"/>
      <c r="L1" s="48" t="s">
        <v>1628</v>
      </c>
    </row>
    <row r="2" spans="1:14" ht="15" customHeight="1">
      <c r="A2" s="14" t="s">
        <v>1603</v>
      </c>
      <c r="B2" s="1">
        <v>1</v>
      </c>
      <c r="C2" s="27" t="s">
        <v>1602</v>
      </c>
      <c r="D2" s="1" t="s">
        <v>1198</v>
      </c>
      <c r="E2" s="1" t="s">
        <v>1621</v>
      </c>
      <c r="F2" s="1" t="s">
        <v>1197</v>
      </c>
      <c r="G2" s="1" t="s">
        <v>1608</v>
      </c>
      <c r="H2" s="1" t="s">
        <v>20</v>
      </c>
      <c r="I2" s="12" t="s">
        <v>1607</v>
      </c>
      <c r="J2" s="1">
        <v>15</v>
      </c>
      <c r="K2" s="12" t="s">
        <v>1605</v>
      </c>
      <c r="L2" s="1">
        <v>11</v>
      </c>
      <c r="M2" s="23" t="s">
        <v>1606</v>
      </c>
      <c r="N2" t="str">
        <f>CONCATENATE(A2,B2,C2, D2, E2, F2,G2,H2, I2, J2, K2,L2, M2)</f>
        <v>case 1:sRetTemplate = "ashen001";  break;  //  Ashen || FQ: Rare || 15 CR 11 HD</v>
      </c>
    </row>
    <row r="3" spans="1:14" ht="15" customHeight="1">
      <c r="A3" s="62" t="s">
        <v>1603</v>
      </c>
      <c r="B3" s="1">
        <f>SUM(B2+1)</f>
        <v>2</v>
      </c>
      <c r="C3" s="27" t="s">
        <v>1602</v>
      </c>
      <c r="D3" s="1" t="s">
        <v>1209</v>
      </c>
      <c r="E3" s="1" t="s">
        <v>1621</v>
      </c>
      <c r="F3" s="1" t="s">
        <v>1208</v>
      </c>
      <c r="G3" s="1" t="s">
        <v>1608</v>
      </c>
      <c r="H3" s="1" t="s">
        <v>20</v>
      </c>
      <c r="I3" s="12" t="s">
        <v>1607</v>
      </c>
      <c r="J3" s="1">
        <v>16</v>
      </c>
      <c r="K3" s="12" t="s">
        <v>1605</v>
      </c>
      <c r="L3" s="1">
        <v>10</v>
      </c>
      <c r="M3" s="23" t="s">
        <v>1606</v>
      </c>
      <c r="N3" t="str">
        <f>CONCATENATE(A3,B3,C3, D3, E3, F3,G3,H3, I3, J3, K3,L3, M3)</f>
        <v>case 2:sRetTemplate = "boneclaw001";  break;  //  Boneclaw || FQ: Rare || 16 CR 10 HD</v>
      </c>
    </row>
    <row r="4" spans="1:14" ht="15" customHeight="1">
      <c r="A4" s="62" t="s">
        <v>1603</v>
      </c>
      <c r="B4" s="1">
        <f>SUM(B3+1)</f>
        <v>3</v>
      </c>
      <c r="C4" s="27" t="s">
        <v>1602</v>
      </c>
      <c r="D4" s="1" t="s">
        <v>1209</v>
      </c>
      <c r="E4" s="1" t="s">
        <v>1621</v>
      </c>
      <c r="F4" s="1" t="s">
        <v>1208</v>
      </c>
      <c r="G4" s="1" t="s">
        <v>1608</v>
      </c>
      <c r="H4" s="1" t="s">
        <v>20</v>
      </c>
      <c r="I4" s="12" t="s">
        <v>1607</v>
      </c>
      <c r="J4" s="1">
        <v>16</v>
      </c>
      <c r="K4" s="12" t="s">
        <v>1605</v>
      </c>
      <c r="L4" s="1">
        <v>10</v>
      </c>
      <c r="M4" s="23" t="s">
        <v>1606</v>
      </c>
      <c r="N4" t="str">
        <f>CONCATENATE(A4,B4,C4, D4, E4, F4,G4,H4, I4, J4, K4,L4, M4)</f>
        <v>case 3:sRetTemplate = "boneclaw001";  break;  //  Boneclaw || FQ: Rare || 16 CR 10 HD</v>
      </c>
    </row>
    <row r="5" spans="1:14" ht="15" customHeight="1">
      <c r="A5" s="62" t="s">
        <v>1603</v>
      </c>
      <c r="B5" s="1">
        <f>SUM(B4+1)</f>
        <v>4</v>
      </c>
      <c r="C5" s="27" t="s">
        <v>1602</v>
      </c>
      <c r="D5" s="1" t="s">
        <v>1229</v>
      </c>
      <c r="E5" s="1" t="s">
        <v>1621</v>
      </c>
      <c r="F5" s="1" t="s">
        <v>1228</v>
      </c>
      <c r="G5" s="1" t="s">
        <v>1608</v>
      </c>
      <c r="H5" s="1" t="s">
        <v>20</v>
      </c>
      <c r="I5" s="12" t="s">
        <v>1607</v>
      </c>
      <c r="J5" s="1">
        <v>15</v>
      </c>
      <c r="K5" s="12" t="s">
        <v>1605</v>
      </c>
      <c r="L5" s="1">
        <v>11</v>
      </c>
      <c r="M5" s="23" t="s">
        <v>1606</v>
      </c>
      <c r="N5" t="str">
        <f>CONCATENATE(A5,B5,C5, D5, E5, F5,G5,H5, I5, J5, K5,L5, M5)</f>
        <v>case 4:sRetTemplate = "krag_fire001";  break;  //  Krag, Fire || FQ: Rare || 15 CR 11 HD</v>
      </c>
    </row>
    <row r="6" spans="1:14" ht="15" customHeight="1">
      <c r="A6" s="62" t="s">
        <v>1603</v>
      </c>
      <c r="B6" s="1">
        <f>SUM(B5+1)</f>
        <v>5</v>
      </c>
      <c r="C6" s="27" t="s">
        <v>1602</v>
      </c>
      <c r="D6" s="1" t="s">
        <v>1198</v>
      </c>
      <c r="E6" s="1" t="s">
        <v>1621</v>
      </c>
      <c r="F6" s="1" t="s">
        <v>1197</v>
      </c>
      <c r="G6" s="1" t="s">
        <v>1608</v>
      </c>
      <c r="H6" s="1" t="s">
        <v>20</v>
      </c>
      <c r="I6" s="12" t="s">
        <v>1607</v>
      </c>
      <c r="J6" s="1">
        <v>15</v>
      </c>
      <c r="K6" s="12" t="s">
        <v>1605</v>
      </c>
      <c r="L6" s="1">
        <v>11</v>
      </c>
      <c r="M6" s="23" t="s">
        <v>1606</v>
      </c>
      <c r="N6" t="str">
        <f>CONCATENATE(A6,B6,C6, D6, E6, F6,G6,H6, I6, J6, K6,L6, M6)</f>
        <v>case 5:sRetTemplate = "ashen001";  break;  //  Ashen || FQ: Rare || 15 CR 11 HD</v>
      </c>
    </row>
    <row r="7" spans="1:14" ht="15" customHeight="1">
      <c r="A7" s="62" t="s">
        <v>1603</v>
      </c>
      <c r="B7" s="1">
        <f>SUM(B6+1)</f>
        <v>6</v>
      </c>
      <c r="C7" s="27" t="s">
        <v>1602</v>
      </c>
      <c r="D7" s="1" t="s">
        <v>1229</v>
      </c>
      <c r="E7" s="1" t="s">
        <v>1621</v>
      </c>
      <c r="F7" s="1" t="s">
        <v>1228</v>
      </c>
      <c r="G7" s="1" t="s">
        <v>1608</v>
      </c>
      <c r="H7" s="1" t="s">
        <v>20</v>
      </c>
      <c r="I7" s="12" t="s">
        <v>1607</v>
      </c>
      <c r="J7" s="1">
        <v>15</v>
      </c>
      <c r="K7" s="12" t="s">
        <v>1605</v>
      </c>
      <c r="L7" s="1">
        <v>11</v>
      </c>
      <c r="M7" s="23" t="s">
        <v>1606</v>
      </c>
      <c r="N7" t="str">
        <f>CONCATENATE(A7,B7,C7, D7, E7, F7,G7,H7, I7, J7, K7,L7, M7)</f>
        <v>case 6:sRetTemplate = "krag_fire001";  break;  //  Krag, Fire || FQ: Rare || 15 CR 11 HD</v>
      </c>
    </row>
    <row r="8" spans="1:14" ht="15" customHeight="1">
      <c r="A8" s="62" t="s">
        <v>1603</v>
      </c>
      <c r="B8" s="1">
        <f t="shared" ref="B8:B23" si="0">SUM(B7+1)</f>
        <v>7</v>
      </c>
      <c r="C8" s="27" t="s">
        <v>1602</v>
      </c>
      <c r="D8" s="1" t="s">
        <v>1217</v>
      </c>
      <c r="E8" s="1" t="s">
        <v>1621</v>
      </c>
      <c r="F8" s="1" t="s">
        <v>1216</v>
      </c>
      <c r="G8" s="1" t="s">
        <v>1608</v>
      </c>
      <c r="H8" s="1" t="s">
        <v>20</v>
      </c>
      <c r="I8" s="12" t="s">
        <v>1607</v>
      </c>
      <c r="J8" s="1">
        <v>14</v>
      </c>
      <c r="K8" s="12" t="s">
        <v>1605</v>
      </c>
      <c r="L8" s="1">
        <v>8</v>
      </c>
      <c r="M8" s="23" t="s">
        <v>1606</v>
      </c>
      <c r="N8" t="str">
        <f>CONCATENATE(A8,B8,C8, D8, E8, F8,G8,H8, I8, J8, K8,L8, M8)</f>
        <v>case 7:sRetTemplate = "fael001";  break;  //  Fael || FQ: Rare || 14 CR 8 HD</v>
      </c>
    </row>
    <row r="9" spans="1:14" ht="15" customHeight="1">
      <c r="A9" s="62" t="s">
        <v>1603</v>
      </c>
      <c r="B9" s="1">
        <f t="shared" si="0"/>
        <v>8</v>
      </c>
      <c r="C9" s="27" t="s">
        <v>1602</v>
      </c>
      <c r="D9" s="1" t="s">
        <v>1217</v>
      </c>
      <c r="E9" s="1" t="s">
        <v>1621</v>
      </c>
      <c r="F9" s="1" t="s">
        <v>1216</v>
      </c>
      <c r="G9" s="1" t="s">
        <v>1608</v>
      </c>
      <c r="H9" s="1" t="s">
        <v>20</v>
      </c>
      <c r="I9" s="12" t="s">
        <v>1607</v>
      </c>
      <c r="J9" s="1">
        <v>14</v>
      </c>
      <c r="K9" s="12" t="s">
        <v>1605</v>
      </c>
      <c r="L9" s="1">
        <v>8</v>
      </c>
      <c r="M9" s="23" t="s">
        <v>1606</v>
      </c>
      <c r="N9" t="str">
        <f>CONCATENATE(A9,B9,C9, D9, E9, F9,G9,H9, I9, J9, K9,L9, M9)</f>
        <v>case 8:sRetTemplate = "fael001";  break;  //  Fael || FQ: Rare || 14 CR 8 HD</v>
      </c>
    </row>
    <row r="10" spans="1:14" ht="15" customHeight="1">
      <c r="A10" s="62" t="s">
        <v>1603</v>
      </c>
      <c r="B10" s="1">
        <f t="shared" si="0"/>
        <v>9</v>
      </c>
      <c r="C10" s="27" t="s">
        <v>1602</v>
      </c>
      <c r="D10" s="1" t="s">
        <v>1205</v>
      </c>
      <c r="E10" s="1" t="s">
        <v>1621</v>
      </c>
      <c r="F10" s="1" t="s">
        <v>1204</v>
      </c>
      <c r="G10" s="1" t="s">
        <v>1608</v>
      </c>
      <c r="H10" s="1" t="s">
        <v>20</v>
      </c>
      <c r="I10" s="12" t="s">
        <v>1607</v>
      </c>
      <c r="J10" s="1">
        <v>12</v>
      </c>
      <c r="K10" s="12" t="s">
        <v>1605</v>
      </c>
      <c r="L10" s="1">
        <v>10</v>
      </c>
      <c r="M10" s="23" t="s">
        <v>1606</v>
      </c>
      <c r="N10" t="str">
        <f>CONCATENATE(A10,B10,C10, D10, E10, F10,G10,H10, I10, J10, K10,L10, M10)</f>
        <v>case 9:sRetTemplate = "bloodamniote001";  break;  //  Blood Amniote || FQ: Rare || 12 CR 10 HD</v>
      </c>
    </row>
    <row r="11" spans="1:14" ht="15" customHeight="1">
      <c r="A11" s="62" t="s">
        <v>1603</v>
      </c>
      <c r="B11" s="1">
        <f t="shared" si="0"/>
        <v>10</v>
      </c>
      <c r="C11" s="27" t="s">
        <v>1602</v>
      </c>
      <c r="D11" s="1" t="s">
        <v>1205</v>
      </c>
      <c r="E11" s="1" t="s">
        <v>1621</v>
      </c>
      <c r="F11" s="1" t="s">
        <v>1204</v>
      </c>
      <c r="G11" s="1" t="s">
        <v>1608</v>
      </c>
      <c r="H11" s="1" t="s">
        <v>20</v>
      </c>
      <c r="I11" s="12" t="s">
        <v>1607</v>
      </c>
      <c r="J11" s="1">
        <v>12</v>
      </c>
      <c r="K11" s="12" t="s">
        <v>1605</v>
      </c>
      <c r="L11" s="1">
        <v>10</v>
      </c>
      <c r="M11" s="23" t="s">
        <v>1606</v>
      </c>
      <c r="N11" t="str">
        <f>CONCATENATE(A11,B11,C11, D11, E11, F11,G11,H11, I11, J11, K11,L11, M11)</f>
        <v>case 10:sRetTemplate = "bloodamniote001";  break;  //  Blood Amniote || FQ: Rare || 12 CR 10 HD</v>
      </c>
    </row>
    <row r="12" spans="1:14" ht="15" customHeight="1">
      <c r="A12" s="62" t="s">
        <v>1603</v>
      </c>
      <c r="B12" s="1">
        <f t="shared" si="0"/>
        <v>11</v>
      </c>
      <c r="C12" s="27" t="s">
        <v>1602</v>
      </c>
      <c r="D12" s="1" t="s">
        <v>105</v>
      </c>
      <c r="E12" s="1" t="s">
        <v>1621</v>
      </c>
      <c r="F12" s="1" t="s">
        <v>104</v>
      </c>
      <c r="G12" s="1" t="s">
        <v>1608</v>
      </c>
      <c r="H12" s="1" t="s">
        <v>20</v>
      </c>
      <c r="I12" s="12" t="s">
        <v>1607</v>
      </c>
      <c r="J12" s="1">
        <v>11</v>
      </c>
      <c r="K12" s="12" t="s">
        <v>1605</v>
      </c>
      <c r="L12" s="1">
        <v>9</v>
      </c>
      <c r="M12" s="23" t="s">
        <v>1606</v>
      </c>
      <c r="N12" t="str">
        <f>CONCATENATE(A12,B12,C12, D12, E12, F12,G12,H12, I12, J12, K12,L12, M12)</f>
        <v>case 11:sRetTemplate = "shadow002";  break;  //  Shadow, Greater || FQ: Rare || 11 CR 9 HD</v>
      </c>
    </row>
    <row r="13" spans="1:14" ht="15" customHeight="1">
      <c r="A13" s="62" t="s">
        <v>1603</v>
      </c>
      <c r="B13" s="1">
        <f t="shared" si="0"/>
        <v>12</v>
      </c>
      <c r="C13" s="27" t="s">
        <v>1602</v>
      </c>
      <c r="D13" s="1" t="s">
        <v>105</v>
      </c>
      <c r="E13" s="1" t="s">
        <v>1621</v>
      </c>
      <c r="F13" s="1" t="s">
        <v>104</v>
      </c>
      <c r="G13" s="1" t="s">
        <v>1608</v>
      </c>
      <c r="H13" s="1" t="s">
        <v>20</v>
      </c>
      <c r="I13" s="12" t="s">
        <v>1607</v>
      </c>
      <c r="J13" s="1">
        <v>11</v>
      </c>
      <c r="K13" s="12" t="s">
        <v>1605</v>
      </c>
      <c r="L13" s="1">
        <v>9</v>
      </c>
      <c r="M13" s="23" t="s">
        <v>1606</v>
      </c>
      <c r="N13" t="str">
        <f>CONCATENATE(A13,B13,C13, D13, E13, F13,G13,H13, I13, J13, K13,L13, M13)</f>
        <v>case 12:sRetTemplate = "shadow002";  break;  //  Shadow, Greater || FQ: Rare || 11 CR 9 HD</v>
      </c>
    </row>
    <row r="14" spans="1:14" ht="15" customHeight="1">
      <c r="A14" s="62" t="s">
        <v>1603</v>
      </c>
      <c r="B14" s="1">
        <f t="shared" si="0"/>
        <v>13</v>
      </c>
      <c r="C14" s="27" t="s">
        <v>1602</v>
      </c>
      <c r="D14" s="1" t="s">
        <v>1239</v>
      </c>
      <c r="E14" s="1" t="s">
        <v>1621</v>
      </c>
      <c r="F14" s="1" t="s">
        <v>1238</v>
      </c>
      <c r="G14" s="1" t="s">
        <v>1608</v>
      </c>
      <c r="H14" s="1" t="s">
        <v>62</v>
      </c>
      <c r="I14" s="12" t="s">
        <v>1607</v>
      </c>
      <c r="J14" s="1">
        <v>11</v>
      </c>
      <c r="K14" s="12" t="s">
        <v>1605</v>
      </c>
      <c r="L14" s="1">
        <v>9</v>
      </c>
      <c r="M14" s="23" t="s">
        <v>1606</v>
      </c>
      <c r="N14" t="str">
        <f>CONCATENATE(A14,B14,C14, D14, E14, F14,G14,H14, I14, J14, K14,L14, M14)</f>
        <v>case 13:sRetTemplate = "namech_rogue001";  break;  //  Namech, Rogue || FQ: Uncommon || 11 CR 9 HD</v>
      </c>
    </row>
    <row r="15" spans="1:14" ht="15" customHeight="1">
      <c r="A15" s="62" t="s">
        <v>1603</v>
      </c>
      <c r="B15" s="1">
        <f t="shared" si="0"/>
        <v>14</v>
      </c>
      <c r="C15" s="27" t="s">
        <v>1602</v>
      </c>
      <c r="D15" s="1" t="s">
        <v>1239</v>
      </c>
      <c r="E15" s="1" t="s">
        <v>1621</v>
      </c>
      <c r="F15" s="1" t="s">
        <v>1238</v>
      </c>
      <c r="G15" s="1" t="s">
        <v>1608</v>
      </c>
      <c r="H15" s="1" t="s">
        <v>62</v>
      </c>
      <c r="I15" s="12" t="s">
        <v>1607</v>
      </c>
      <c r="J15" s="1">
        <v>11</v>
      </c>
      <c r="K15" s="12" t="s">
        <v>1605</v>
      </c>
      <c r="L15" s="1">
        <v>9</v>
      </c>
      <c r="M15" s="23" t="s">
        <v>1606</v>
      </c>
      <c r="N15" t="str">
        <f>CONCATENATE(A15,B15,C15, D15, E15, F15,G15,H15, I15, J15, K15,L15, M15)</f>
        <v>case 14:sRetTemplate = "namech_rogue001";  break;  //  Namech, Rogue || FQ: Uncommon || 11 CR 9 HD</v>
      </c>
    </row>
    <row r="16" spans="1:14" ht="15" customHeight="1">
      <c r="A16" s="62" t="s">
        <v>1603</v>
      </c>
      <c r="B16" s="1">
        <f t="shared" si="0"/>
        <v>15</v>
      </c>
      <c r="C16" s="27" t="s">
        <v>1602</v>
      </c>
      <c r="D16" s="1" t="s">
        <v>1239</v>
      </c>
      <c r="E16" s="1" t="s">
        <v>1621</v>
      </c>
      <c r="F16" s="1" t="s">
        <v>1238</v>
      </c>
      <c r="G16" s="1" t="s">
        <v>1608</v>
      </c>
      <c r="H16" s="1" t="s">
        <v>62</v>
      </c>
      <c r="I16" s="12" t="s">
        <v>1607</v>
      </c>
      <c r="J16" s="1">
        <v>11</v>
      </c>
      <c r="K16" s="12" t="s">
        <v>1605</v>
      </c>
      <c r="L16" s="1">
        <v>9</v>
      </c>
      <c r="M16" s="23" t="s">
        <v>1606</v>
      </c>
      <c r="N16" t="str">
        <f>CONCATENATE(A16,B16,C16, D16, E16, F16,G16,H16, I16, J16, K16,L16, M16)</f>
        <v>case 15:sRetTemplate = "namech_rogue001";  break;  //  Namech, Rogue || FQ: Uncommon || 11 CR 9 HD</v>
      </c>
    </row>
    <row r="17" spans="1:14" ht="15" customHeight="1">
      <c r="A17" s="62" t="s">
        <v>1603</v>
      </c>
      <c r="B17" s="1">
        <f t="shared" si="0"/>
        <v>16</v>
      </c>
      <c r="C17" s="27" t="s">
        <v>1602</v>
      </c>
      <c r="D17" s="1" t="s">
        <v>1239</v>
      </c>
      <c r="E17" s="1" t="s">
        <v>1621</v>
      </c>
      <c r="F17" s="1" t="s">
        <v>1238</v>
      </c>
      <c r="G17" s="1" t="s">
        <v>1608</v>
      </c>
      <c r="H17" s="1" t="s">
        <v>62</v>
      </c>
      <c r="I17" s="12" t="s">
        <v>1607</v>
      </c>
      <c r="J17" s="1">
        <v>11</v>
      </c>
      <c r="K17" s="12" t="s">
        <v>1605</v>
      </c>
      <c r="L17" s="1">
        <v>9</v>
      </c>
      <c r="M17" s="23" t="s">
        <v>1606</v>
      </c>
      <c r="N17" t="str">
        <f>CONCATENATE(A17,B17,C17, D17, E17, F17,G17,H17, I17, J17, K17,L17, M17)</f>
        <v>case 16:sRetTemplate = "namech_rogue001";  break;  //  Namech, Rogue || FQ: Uncommon || 11 CR 9 HD</v>
      </c>
    </row>
    <row r="18" spans="1:14" ht="15" customHeight="1">
      <c r="A18" s="62" t="s">
        <v>1603</v>
      </c>
      <c r="B18" s="1">
        <f t="shared" si="0"/>
        <v>17</v>
      </c>
      <c r="C18" s="27" t="s">
        <v>1602</v>
      </c>
      <c r="D18" s="1" t="s">
        <v>114</v>
      </c>
      <c r="E18" s="1" t="s">
        <v>1621</v>
      </c>
      <c r="F18" s="1" t="s">
        <v>113</v>
      </c>
      <c r="G18" s="1" t="s">
        <v>1608</v>
      </c>
      <c r="H18" s="1" t="s">
        <v>73</v>
      </c>
      <c r="I18" s="12" t="s">
        <v>1607</v>
      </c>
      <c r="J18" s="1">
        <v>11</v>
      </c>
      <c r="K18" s="12" t="s">
        <v>1605</v>
      </c>
      <c r="L18" s="1">
        <v>10</v>
      </c>
      <c r="M18" s="23" t="s">
        <v>1606</v>
      </c>
      <c r="N18" t="str">
        <f>CONCATENATE(A18,B18,C18, D18, E18, F18,G18,H18, I18, J18, K18,L18, M18)</f>
        <v>case 17:sRetTemplate = "cinderspawn001";  break;  //  Cinderspawn || FQ: Very Rare || 11 CR 10 HD</v>
      </c>
    </row>
    <row r="19" spans="1:14" ht="15" customHeight="1">
      <c r="A19" s="62" t="s">
        <v>1603</v>
      </c>
      <c r="B19" s="1">
        <f t="shared" si="0"/>
        <v>18</v>
      </c>
      <c r="C19" s="27" t="s">
        <v>1602</v>
      </c>
      <c r="D19" s="1" t="s">
        <v>122</v>
      </c>
      <c r="E19" s="1" t="s">
        <v>1621</v>
      </c>
      <c r="F19" s="1" t="s">
        <v>121</v>
      </c>
      <c r="G19" s="1" t="s">
        <v>1608</v>
      </c>
      <c r="H19" s="1" t="s">
        <v>73</v>
      </c>
      <c r="I19" s="12" t="s">
        <v>1607</v>
      </c>
      <c r="J19" s="1">
        <v>11</v>
      </c>
      <c r="K19" s="12" t="s">
        <v>1605</v>
      </c>
      <c r="L19" s="1">
        <v>8</v>
      </c>
      <c r="M19" s="23" t="s">
        <v>1606</v>
      </c>
      <c r="N19" t="str">
        <f>CONCATENATE(A19,B19,C19, D19, E19, F19,G19,H19, I19, J19, K19,L19, M19)</f>
        <v>case 18:sRetTemplate = "bleakborn001";  break;  //  Bleakborn || FQ: Very Rare || 11 CR 8 HD</v>
      </c>
    </row>
    <row r="20" spans="1:14" ht="15" customHeight="1">
      <c r="A20" s="62" t="s">
        <v>1603</v>
      </c>
      <c r="B20" s="1">
        <f t="shared" si="0"/>
        <v>19</v>
      </c>
      <c r="C20" s="27" t="s">
        <v>1602</v>
      </c>
      <c r="D20" s="1" t="s">
        <v>1190</v>
      </c>
      <c r="E20" s="1" t="s">
        <v>1621</v>
      </c>
      <c r="F20" s="1" t="s">
        <v>1189</v>
      </c>
      <c r="G20" s="1" t="s">
        <v>1608</v>
      </c>
      <c r="H20" s="1" t="s">
        <v>62</v>
      </c>
      <c r="I20" s="12" t="s">
        <v>1607</v>
      </c>
      <c r="J20" s="1">
        <v>10</v>
      </c>
      <c r="K20" s="12" t="s">
        <v>1605</v>
      </c>
      <c r="L20" s="1">
        <v>8</v>
      </c>
      <c r="M20" s="23" t="s">
        <v>1606</v>
      </c>
      <c r="N20" t="str">
        <f>CONCATENATE(A20,B20,C20, D20, E20, F20,G20,H20, I20, J20, K20,L20, M20)</f>
        <v>case 19:sRetTemplate = "ghast002";  break;  //  Ghast, Greater || FQ: Uncommon || 10 CR 8 HD</v>
      </c>
    </row>
    <row r="21" spans="1:14" ht="15" customHeight="1">
      <c r="A21" s="62" t="s">
        <v>1603</v>
      </c>
      <c r="B21" s="1">
        <f t="shared" si="0"/>
        <v>20</v>
      </c>
      <c r="C21" s="27" t="s">
        <v>1602</v>
      </c>
      <c r="D21" s="1" t="s">
        <v>1190</v>
      </c>
      <c r="E21" s="1" t="s">
        <v>1621</v>
      </c>
      <c r="F21" s="1" t="s">
        <v>1189</v>
      </c>
      <c r="G21" s="1" t="s">
        <v>1608</v>
      </c>
      <c r="H21" s="1" t="s">
        <v>62</v>
      </c>
      <c r="I21" s="12" t="s">
        <v>1607</v>
      </c>
      <c r="J21" s="1">
        <v>10</v>
      </c>
      <c r="K21" s="12" t="s">
        <v>1605</v>
      </c>
      <c r="L21" s="1">
        <v>8</v>
      </c>
      <c r="M21" s="23" t="s">
        <v>1606</v>
      </c>
      <c r="N21" t="str">
        <f>CONCATENATE(A21,B21,C21, D21, E21, F21,G21,H21, I21, J21, K21,L21, M21)</f>
        <v>case 20:sRetTemplate = "ghast002";  break;  //  Ghast, Greater || FQ: Uncommon || 10 CR 8 HD</v>
      </c>
    </row>
    <row r="22" spans="1:14" ht="15" customHeight="1">
      <c r="A22" s="62" t="s">
        <v>1603</v>
      </c>
      <c r="B22" s="1">
        <f t="shared" si="0"/>
        <v>21</v>
      </c>
      <c r="C22" s="27" t="s">
        <v>1602</v>
      </c>
      <c r="D22" s="1" t="s">
        <v>1190</v>
      </c>
      <c r="E22" s="1" t="s">
        <v>1621</v>
      </c>
      <c r="F22" s="1" t="s">
        <v>1189</v>
      </c>
      <c r="G22" s="1" t="s">
        <v>1608</v>
      </c>
      <c r="H22" s="1" t="s">
        <v>62</v>
      </c>
      <c r="I22" s="12" t="s">
        <v>1607</v>
      </c>
      <c r="J22" s="1">
        <v>10</v>
      </c>
      <c r="K22" s="12" t="s">
        <v>1605</v>
      </c>
      <c r="L22" s="1">
        <v>8</v>
      </c>
      <c r="M22" s="23" t="s">
        <v>1606</v>
      </c>
      <c r="N22" t="str">
        <f>CONCATENATE(A22,B22,C22, D22, E22, F22,G22,H22, I22, J22, K22,L22, M22)</f>
        <v>case 21:sRetTemplate = "ghast002";  break;  //  Ghast, Greater || FQ: Uncommon || 10 CR 8 HD</v>
      </c>
    </row>
    <row r="23" spans="1:14" ht="15" customHeight="1">
      <c r="A23" s="62" t="s">
        <v>1603</v>
      </c>
      <c r="B23" s="1">
        <f t="shared" si="0"/>
        <v>22</v>
      </c>
      <c r="C23" s="27" t="s">
        <v>1602</v>
      </c>
      <c r="D23" s="1" t="s">
        <v>1190</v>
      </c>
      <c r="E23" s="1" t="s">
        <v>1621</v>
      </c>
      <c r="F23" s="1" t="s">
        <v>1189</v>
      </c>
      <c r="G23" s="1" t="s">
        <v>1608</v>
      </c>
      <c r="H23" s="1" t="s">
        <v>62</v>
      </c>
      <c r="I23" s="12" t="s">
        <v>1607</v>
      </c>
      <c r="J23" s="1">
        <v>10</v>
      </c>
      <c r="K23" s="12" t="s">
        <v>1605</v>
      </c>
      <c r="L23" s="1">
        <v>8</v>
      </c>
      <c r="M23" s="23" t="s">
        <v>1606</v>
      </c>
      <c r="N23" t="str">
        <f>CONCATENATE(A23,B23,C23, D23, E23, F23,G23,H23, I23, J23, K23,L23, M23)</f>
        <v>case 22:sRetTemplate = "ghast002";  break;  //  Ghast, Greater || FQ: Uncommon || 10 CR 8 HD</v>
      </c>
    </row>
  </sheetData>
  <sortState ref="A3:N31">
    <sortCondition descending="1" ref="J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N26" sqref="N2:N26"/>
    </sheetView>
  </sheetViews>
  <sheetFormatPr defaultColWidth="18" defaultRowHeight="12.75"/>
  <cols>
    <col min="1" max="1" width="6.85546875" customWidth="1"/>
    <col min="2" max="2" width="9.140625" customWidth="1"/>
    <col min="3" max="3" width="16.28515625" customWidth="1"/>
    <col min="4" max="4" width="17.5703125" customWidth="1"/>
    <col min="5" max="5" width="12.42578125" customWidth="1"/>
    <col min="6" max="6" width="30.5703125" customWidth="1"/>
    <col min="7" max="7" width="6.42578125" customWidth="1"/>
    <col min="9" max="9" width="3.28515625" customWidth="1"/>
    <col min="10" max="10" width="7" customWidth="1"/>
    <col min="11" max="11" width="4.5703125" customWidth="1"/>
    <col min="12" max="12" width="7.42578125" customWidth="1"/>
    <col min="13" max="13" width="5" customWidth="1"/>
    <col min="14" max="14" width="106.85546875" customWidth="1"/>
  </cols>
  <sheetData>
    <row r="1" spans="1:14" ht="27" thickBot="1">
      <c r="A1" s="58" t="s">
        <v>1632</v>
      </c>
      <c r="B1" s="59" t="s">
        <v>1615</v>
      </c>
      <c r="C1" s="59" t="s">
        <v>1633</v>
      </c>
      <c r="D1" s="63" t="s">
        <v>1</v>
      </c>
      <c r="E1" s="60" t="s">
        <v>1617</v>
      </c>
      <c r="F1" s="63" t="s">
        <v>0</v>
      </c>
      <c r="G1" s="59" t="s">
        <v>1618</v>
      </c>
      <c r="H1" s="63" t="s">
        <v>5</v>
      </c>
      <c r="I1" s="63"/>
      <c r="J1" s="63" t="s">
        <v>7</v>
      </c>
      <c r="K1" s="63"/>
      <c r="L1" s="63" t="s">
        <v>1628</v>
      </c>
    </row>
    <row r="2" spans="1:14" ht="15" customHeight="1">
      <c r="A2" s="14" t="s">
        <v>1603</v>
      </c>
      <c r="B2" s="1">
        <v>1</v>
      </c>
      <c r="C2" s="27" t="s">
        <v>1602</v>
      </c>
      <c r="D2" s="1" t="s">
        <v>482</v>
      </c>
      <c r="E2" s="1" t="s">
        <v>1621</v>
      </c>
      <c r="F2" s="1" t="s">
        <v>481</v>
      </c>
      <c r="G2" s="1" t="s">
        <v>1608</v>
      </c>
      <c r="H2" s="1" t="s">
        <v>20</v>
      </c>
      <c r="I2" s="12" t="s">
        <v>1607</v>
      </c>
      <c r="J2" s="1">
        <v>22</v>
      </c>
      <c r="K2" s="12" t="s">
        <v>1605</v>
      </c>
      <c r="L2" s="1">
        <v>21</v>
      </c>
      <c r="M2" s="23" t="s">
        <v>1606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>
      <c r="A3" s="62" t="s">
        <v>1603</v>
      </c>
      <c r="B3" s="1">
        <f>SUM(B2+1)</f>
        <v>2</v>
      </c>
      <c r="C3" s="27" t="s">
        <v>1602</v>
      </c>
      <c r="D3" s="1" t="s">
        <v>482</v>
      </c>
      <c r="E3" s="1" t="s">
        <v>1621</v>
      </c>
      <c r="F3" s="1" t="s">
        <v>481</v>
      </c>
      <c r="G3" s="1" t="s">
        <v>1608</v>
      </c>
      <c r="H3" s="1" t="s">
        <v>20</v>
      </c>
      <c r="I3" s="12" t="s">
        <v>1607</v>
      </c>
      <c r="J3" s="1">
        <v>22</v>
      </c>
      <c r="K3" s="12" t="s">
        <v>1605</v>
      </c>
      <c r="L3" s="1">
        <v>21</v>
      </c>
      <c r="M3" s="23" t="s">
        <v>1606</v>
      </c>
      <c r="N3" t="str">
        <f t="shared" ref="N3:N26" si="0">CONCATENATE(A3,B3,C3, D3, E3, F3,G3,H3, I3, J3, K3,L3, M3)</f>
        <v>case 2:sRetTemplate = "elem_earth_gr001";  break;  //  [AR] Earth Elemental, Greater || FQ: Rare || 22 CR 21 HD</v>
      </c>
    </row>
    <row r="4" spans="1:14">
      <c r="A4" s="62" t="s">
        <v>1603</v>
      </c>
      <c r="B4" s="1">
        <f t="shared" ref="B4:B26" si="1">SUM(B3+1)</f>
        <v>3</v>
      </c>
      <c r="C4" s="27" t="s">
        <v>1602</v>
      </c>
      <c r="D4" s="1" t="s">
        <v>480</v>
      </c>
      <c r="E4" s="1" t="s">
        <v>1621</v>
      </c>
      <c r="F4" s="1" t="s">
        <v>479</v>
      </c>
      <c r="G4" s="1" t="s">
        <v>1608</v>
      </c>
      <c r="H4" s="1" t="s">
        <v>20</v>
      </c>
      <c r="I4" s="12" t="s">
        <v>1607</v>
      </c>
      <c r="J4" s="1">
        <v>17</v>
      </c>
      <c r="K4" s="12" t="s">
        <v>1605</v>
      </c>
      <c r="L4" s="1">
        <v>16</v>
      </c>
      <c r="M4" s="23" t="s">
        <v>1606</v>
      </c>
      <c r="N4" t="str">
        <f t="shared" si="0"/>
        <v>case 3:sRetTemplate = "elem_earth_hg001";  break;  //  [AR] Earth Elemental, Huge || FQ: Rare || 17 CR 16 HD</v>
      </c>
    </row>
    <row r="5" spans="1:14">
      <c r="A5" s="62" t="s">
        <v>1603</v>
      </c>
      <c r="B5" s="1">
        <f t="shared" si="1"/>
        <v>4</v>
      </c>
      <c r="C5" s="27" t="s">
        <v>1602</v>
      </c>
      <c r="D5" s="1" t="s">
        <v>480</v>
      </c>
      <c r="E5" s="1" t="s">
        <v>1621</v>
      </c>
      <c r="F5" s="1" t="s">
        <v>479</v>
      </c>
      <c r="G5" s="1" t="s">
        <v>1608</v>
      </c>
      <c r="H5" s="1" t="s">
        <v>20</v>
      </c>
      <c r="I5" s="12" t="s">
        <v>1607</v>
      </c>
      <c r="J5" s="1">
        <v>17</v>
      </c>
      <c r="K5" s="12" t="s">
        <v>1605</v>
      </c>
      <c r="L5" s="1">
        <v>16</v>
      </c>
      <c r="M5" s="23" t="s">
        <v>1606</v>
      </c>
      <c r="N5" t="str">
        <f t="shared" si="0"/>
        <v>case 4:sRetTemplate = "elem_earth_hg001";  break;  //  [AR] Earth Elemental, Huge || FQ: Rare || 17 CR 16 HD</v>
      </c>
    </row>
    <row r="6" spans="1:14">
      <c r="A6" s="62" t="s">
        <v>1603</v>
      </c>
      <c r="B6" s="1">
        <f t="shared" si="1"/>
        <v>5</v>
      </c>
      <c r="C6" s="27" t="s">
        <v>1602</v>
      </c>
      <c r="D6" s="1" t="s">
        <v>164</v>
      </c>
      <c r="E6" s="1" t="s">
        <v>1621</v>
      </c>
      <c r="F6" s="1" t="s">
        <v>163</v>
      </c>
      <c r="G6" s="1" t="s">
        <v>1608</v>
      </c>
      <c r="H6" s="1" t="s">
        <v>20</v>
      </c>
      <c r="I6" s="12" t="s">
        <v>1607</v>
      </c>
      <c r="J6" s="1">
        <v>18</v>
      </c>
      <c r="K6" s="12" t="s">
        <v>1605</v>
      </c>
      <c r="L6" s="1">
        <v>16</v>
      </c>
      <c r="M6" s="23" t="s">
        <v>1606</v>
      </c>
      <c r="N6" t="str">
        <f t="shared" si="0"/>
        <v>case 5:sRetTemplate = "ar_aerservant001";  break;  //  Aerial Servant || FQ: Rare || 18 CR 16 HD</v>
      </c>
    </row>
    <row r="7" spans="1:14">
      <c r="A7" s="62" t="s">
        <v>1603</v>
      </c>
      <c r="B7" s="1">
        <f t="shared" si="1"/>
        <v>6</v>
      </c>
      <c r="C7" s="27" t="s">
        <v>1602</v>
      </c>
      <c r="D7" s="1" t="s">
        <v>164</v>
      </c>
      <c r="E7" s="1" t="s">
        <v>1621</v>
      </c>
      <c r="F7" s="1" t="s">
        <v>163</v>
      </c>
      <c r="G7" s="1" t="s">
        <v>1608</v>
      </c>
      <c r="H7" s="1" t="s">
        <v>20</v>
      </c>
      <c r="I7" s="12" t="s">
        <v>1607</v>
      </c>
      <c r="J7" s="1">
        <v>18</v>
      </c>
      <c r="K7" s="12" t="s">
        <v>1605</v>
      </c>
      <c r="L7" s="1">
        <v>16</v>
      </c>
      <c r="M7" s="23" t="s">
        <v>1606</v>
      </c>
      <c r="N7" t="str">
        <f t="shared" si="0"/>
        <v>case 6:sRetTemplate = "ar_aerservant001";  break;  //  Aerial Servant || FQ: Rare || 18 CR 16 HD</v>
      </c>
    </row>
    <row r="8" spans="1:14">
      <c r="A8" s="62" t="s">
        <v>1603</v>
      </c>
      <c r="B8" s="1">
        <f t="shared" si="1"/>
        <v>7</v>
      </c>
      <c r="C8" s="27" t="s">
        <v>1602</v>
      </c>
      <c r="D8" s="1" t="s">
        <v>292</v>
      </c>
      <c r="E8" s="1" t="s">
        <v>1621</v>
      </c>
      <c r="F8" s="1" t="s">
        <v>291</v>
      </c>
      <c r="G8" s="1" t="s">
        <v>1608</v>
      </c>
      <c r="H8" s="1" t="s">
        <v>73</v>
      </c>
      <c r="I8" s="12" t="s">
        <v>1607</v>
      </c>
      <c r="J8" s="1">
        <v>22</v>
      </c>
      <c r="K8" s="12" t="s">
        <v>1605</v>
      </c>
      <c r="L8" s="1">
        <v>17</v>
      </c>
      <c r="M8" s="23" t="s">
        <v>1606</v>
      </c>
      <c r="N8" t="str">
        <f t="shared" si="0"/>
        <v>case 7:sRetTemplate = "crystalspider002";  break;  //  Crystal Spider, Greater || FQ: Very Rare || 22 CR 17 HD</v>
      </c>
    </row>
    <row r="9" spans="1:14">
      <c r="A9" s="62" t="s">
        <v>1603</v>
      </c>
      <c r="B9" s="1">
        <f t="shared" si="1"/>
        <v>8</v>
      </c>
      <c r="C9" s="27" t="s">
        <v>1602</v>
      </c>
      <c r="D9" s="1" t="s">
        <v>279</v>
      </c>
      <c r="E9" s="1" t="s">
        <v>1621</v>
      </c>
      <c r="F9" s="1" t="s">
        <v>278</v>
      </c>
      <c r="G9" s="1" t="s">
        <v>1608</v>
      </c>
      <c r="H9" s="1" t="s">
        <v>20</v>
      </c>
      <c r="I9" s="12" t="s">
        <v>1607</v>
      </c>
      <c r="J9" s="1">
        <v>15</v>
      </c>
      <c r="K9" s="12" t="s">
        <v>1605</v>
      </c>
      <c r="L9" s="1">
        <v>21</v>
      </c>
      <c r="M9" s="23" t="s">
        <v>1606</v>
      </c>
      <c r="N9" t="str">
        <f t="shared" si="0"/>
        <v>case 8:sRetTemplate = "ar_dagslime_003";  break;  //  Dagolar Slime, Elder || FQ: Rare || 15 CR 21 HD</v>
      </c>
    </row>
    <row r="10" spans="1:14">
      <c r="A10" s="62" t="s">
        <v>1603</v>
      </c>
      <c r="B10" s="1">
        <f t="shared" si="1"/>
        <v>9</v>
      </c>
      <c r="C10" s="27" t="s">
        <v>1602</v>
      </c>
      <c r="D10" s="1" t="s">
        <v>279</v>
      </c>
      <c r="E10" s="1" t="s">
        <v>1621</v>
      </c>
      <c r="F10" s="1" t="s">
        <v>278</v>
      </c>
      <c r="G10" s="1" t="s">
        <v>1608</v>
      </c>
      <c r="H10" s="1" t="s">
        <v>20</v>
      </c>
      <c r="I10" s="12" t="s">
        <v>1607</v>
      </c>
      <c r="J10" s="1">
        <v>15</v>
      </c>
      <c r="K10" s="12" t="s">
        <v>1605</v>
      </c>
      <c r="L10" s="1">
        <v>21</v>
      </c>
      <c r="M10" s="23" t="s">
        <v>1606</v>
      </c>
      <c r="N10" t="str">
        <f t="shared" si="0"/>
        <v>case 9:sRetTemplate = "ar_dagslime_003";  break;  //  Dagolar Slime, Elder || FQ: Rare || 15 CR 21 HD</v>
      </c>
    </row>
    <row r="11" spans="1:14">
      <c r="A11" s="62" t="s">
        <v>1603</v>
      </c>
      <c r="B11" s="1">
        <f t="shared" si="1"/>
        <v>10</v>
      </c>
      <c r="C11" s="27" t="s">
        <v>1602</v>
      </c>
      <c r="D11" s="1" t="s">
        <v>281</v>
      </c>
      <c r="E11" s="1" t="s">
        <v>1621</v>
      </c>
      <c r="F11" s="1" t="s">
        <v>280</v>
      </c>
      <c r="G11" s="1" t="s">
        <v>1608</v>
      </c>
      <c r="H11" s="1" t="s">
        <v>20</v>
      </c>
      <c r="I11" s="12" t="s">
        <v>1607</v>
      </c>
      <c r="J11" s="1">
        <v>10</v>
      </c>
      <c r="K11" s="12" t="s">
        <v>1605</v>
      </c>
      <c r="L11" s="1">
        <v>14</v>
      </c>
      <c r="M11" s="23" t="s">
        <v>1606</v>
      </c>
      <c r="N11" t="str">
        <f t="shared" si="0"/>
        <v>case 10:sRetTemplate = "ar_dagslime_002";  break;  //  Dagolar Slime, Large || FQ: Rare || 10 CR 14 HD</v>
      </c>
    </row>
    <row r="12" spans="1:14">
      <c r="A12" s="62" t="s">
        <v>1603</v>
      </c>
      <c r="B12" s="1">
        <f t="shared" si="1"/>
        <v>11</v>
      </c>
      <c r="C12" s="27" t="s">
        <v>1602</v>
      </c>
      <c r="D12" s="1" t="s">
        <v>281</v>
      </c>
      <c r="E12" s="1" t="s">
        <v>1621</v>
      </c>
      <c r="F12" s="1" t="s">
        <v>280</v>
      </c>
      <c r="G12" s="1" t="s">
        <v>1608</v>
      </c>
      <c r="H12" s="1" t="s">
        <v>20</v>
      </c>
      <c r="I12" s="12" t="s">
        <v>1607</v>
      </c>
      <c r="J12" s="1">
        <v>10</v>
      </c>
      <c r="K12" s="12" t="s">
        <v>1605</v>
      </c>
      <c r="L12" s="1">
        <v>14</v>
      </c>
      <c r="M12" s="23" t="s">
        <v>1606</v>
      </c>
      <c r="N12" t="str">
        <f t="shared" si="0"/>
        <v>case 11:sRetTemplate = "ar_dagslime_002";  break;  //  Dagolar Slime, Large || FQ: Rare || 10 CR 14 HD</v>
      </c>
    </row>
    <row r="13" spans="1:14">
      <c r="A13" s="62" t="s">
        <v>1603</v>
      </c>
      <c r="B13" s="1">
        <f t="shared" si="1"/>
        <v>12</v>
      </c>
      <c r="C13" s="27" t="s">
        <v>1602</v>
      </c>
      <c r="D13" s="1" t="s">
        <v>365</v>
      </c>
      <c r="E13" s="1" t="s">
        <v>1621</v>
      </c>
      <c r="F13" s="1" t="s">
        <v>364</v>
      </c>
      <c r="G13" s="1" t="s">
        <v>1608</v>
      </c>
      <c r="H13" s="1" t="s">
        <v>20</v>
      </c>
      <c r="I13" s="12" t="s">
        <v>1607</v>
      </c>
      <c r="J13" s="1">
        <v>11</v>
      </c>
      <c r="K13" s="12" t="s">
        <v>1605</v>
      </c>
      <c r="L13" s="1">
        <v>15</v>
      </c>
      <c r="M13" s="23" t="s">
        <v>1606</v>
      </c>
      <c r="N13" t="str">
        <f t="shared" si="0"/>
        <v>case 12:sRetTemplate = "ar_ethfilcher002";  break;  //  Ethereal Filcher, Greater || FQ: Rare || 11 CR 15 HD</v>
      </c>
    </row>
    <row r="14" spans="1:14">
      <c r="A14" s="62" t="s">
        <v>1603</v>
      </c>
      <c r="B14" s="1">
        <f t="shared" si="1"/>
        <v>13</v>
      </c>
      <c r="C14" s="27" t="s">
        <v>1602</v>
      </c>
      <c r="D14" s="1" t="s">
        <v>365</v>
      </c>
      <c r="E14" s="1" t="s">
        <v>1621</v>
      </c>
      <c r="F14" s="1" t="s">
        <v>364</v>
      </c>
      <c r="G14" s="1" t="s">
        <v>1608</v>
      </c>
      <c r="H14" s="1" t="s">
        <v>20</v>
      </c>
      <c r="I14" s="12" t="s">
        <v>1607</v>
      </c>
      <c r="J14" s="1">
        <v>11</v>
      </c>
      <c r="K14" s="12" t="s">
        <v>1605</v>
      </c>
      <c r="L14" s="1">
        <v>15</v>
      </c>
      <c r="M14" s="23" t="s">
        <v>1606</v>
      </c>
      <c r="N14" t="str">
        <f t="shared" si="0"/>
        <v>case 13:sRetTemplate = "ar_ethfilcher002";  break;  //  Ethereal Filcher, Greater || FQ: Rare || 11 CR 15 HD</v>
      </c>
    </row>
    <row r="15" spans="1:14">
      <c r="A15" s="62" t="s">
        <v>1603</v>
      </c>
      <c r="B15" s="1">
        <f t="shared" si="1"/>
        <v>14</v>
      </c>
      <c r="C15" s="27" t="s">
        <v>1602</v>
      </c>
      <c r="D15" s="1" t="s">
        <v>234</v>
      </c>
      <c r="E15" s="1" t="s">
        <v>1621</v>
      </c>
      <c r="F15" s="1" t="s">
        <v>233</v>
      </c>
      <c r="G15" s="1" t="s">
        <v>1608</v>
      </c>
      <c r="H15" s="1" t="s">
        <v>73</v>
      </c>
      <c r="I15" s="12" t="s">
        <v>1607</v>
      </c>
      <c r="J15" s="1">
        <v>20</v>
      </c>
      <c r="K15" s="12" t="s">
        <v>1605</v>
      </c>
      <c r="L15" s="1">
        <v>17</v>
      </c>
      <c r="M15" s="23" t="s">
        <v>1606</v>
      </c>
      <c r="N15" t="str">
        <f t="shared" si="0"/>
        <v>case 14:sRetTemplate = "ar_flamsnake_003";  break;  //  Flame Snake, Greater || FQ: Very Rare || 20 CR 17 HD</v>
      </c>
    </row>
    <row r="16" spans="1:14">
      <c r="A16" s="62" t="s">
        <v>1603</v>
      </c>
      <c r="B16" s="1">
        <f t="shared" si="1"/>
        <v>15</v>
      </c>
      <c r="C16" s="27" t="s">
        <v>1602</v>
      </c>
      <c r="D16" s="1" t="s">
        <v>953</v>
      </c>
      <c r="E16" s="1" t="s">
        <v>1621</v>
      </c>
      <c r="F16" s="1" t="s">
        <v>952</v>
      </c>
      <c r="G16" s="1" t="s">
        <v>1608</v>
      </c>
      <c r="H16" s="1" t="s">
        <v>73</v>
      </c>
      <c r="I16" s="12" t="s">
        <v>1607</v>
      </c>
      <c r="J16" s="1">
        <v>20</v>
      </c>
      <c r="K16" s="12" t="s">
        <v>1605</v>
      </c>
      <c r="L16" s="1">
        <v>16</v>
      </c>
      <c r="M16" s="23" t="s">
        <v>1606</v>
      </c>
      <c r="N16" t="str">
        <f t="shared" si="0"/>
        <v>case 15:sRetTemplate = "ds_gr_fihyr001";  break;  //  Greater Fihyr || FQ: Very Rare || 20 CR 16 HD</v>
      </c>
    </row>
    <row r="17" spans="1:19">
      <c r="A17" s="62" t="s">
        <v>1603</v>
      </c>
      <c r="B17" s="1">
        <f t="shared" si="1"/>
        <v>16</v>
      </c>
      <c r="C17" s="27" t="s">
        <v>1602</v>
      </c>
      <c r="D17" s="1" t="s">
        <v>991</v>
      </c>
      <c r="E17" s="1" t="s">
        <v>1621</v>
      </c>
      <c r="F17" s="1" t="s">
        <v>990</v>
      </c>
      <c r="G17" s="1" t="s">
        <v>1608</v>
      </c>
      <c r="H17" s="1" t="s">
        <v>73</v>
      </c>
      <c r="I17" s="12" t="s">
        <v>1607</v>
      </c>
      <c r="J17" s="1">
        <v>22</v>
      </c>
      <c r="K17" s="12" t="s">
        <v>1605</v>
      </c>
      <c r="L17" s="1">
        <v>17</v>
      </c>
      <c r="M17" s="23" t="s">
        <v>1606</v>
      </c>
      <c r="N17" t="str">
        <f t="shared" si="0"/>
        <v>case 16:sRetTemplate = "illithid003";  break;  //  Illithid Magus [AR] || FQ: Very Rare || 22 CR 17 HD</v>
      </c>
    </row>
    <row r="18" spans="1:19">
      <c r="A18" s="62" t="s">
        <v>1603</v>
      </c>
      <c r="B18" s="1">
        <f t="shared" si="1"/>
        <v>17</v>
      </c>
      <c r="C18" s="27" t="s">
        <v>1602</v>
      </c>
      <c r="D18" s="1" t="s">
        <v>989</v>
      </c>
      <c r="E18" s="1" t="s">
        <v>1621</v>
      </c>
      <c r="F18" s="1" t="s">
        <v>988</v>
      </c>
      <c r="G18" s="1" t="s">
        <v>1608</v>
      </c>
      <c r="H18" s="1" t="s">
        <v>73</v>
      </c>
      <c r="I18" s="12" t="s">
        <v>1607</v>
      </c>
      <c r="J18" s="1">
        <v>15</v>
      </c>
      <c r="K18" s="12" t="s">
        <v>1605</v>
      </c>
      <c r="L18" s="1">
        <v>11</v>
      </c>
      <c r="M18" s="23" t="s">
        <v>1606</v>
      </c>
      <c r="N18" t="str">
        <f t="shared" si="0"/>
        <v>case 17:sRetTemplate = "illithid002";  break;  //  Illithid Sonokineticist [AR] || FQ: Very Rare || 15 CR 11 HD</v>
      </c>
    </row>
    <row r="19" spans="1:19">
      <c r="A19" s="62" t="s">
        <v>1603</v>
      </c>
      <c r="B19" s="1">
        <f t="shared" si="1"/>
        <v>18</v>
      </c>
      <c r="C19" s="27" t="s">
        <v>1602</v>
      </c>
      <c r="D19" s="1" t="s">
        <v>339</v>
      </c>
      <c r="E19" s="1" t="s">
        <v>1621</v>
      </c>
      <c r="F19" s="1" t="s">
        <v>338</v>
      </c>
      <c r="G19" s="1" t="s">
        <v>1608</v>
      </c>
      <c r="H19" s="1" t="s">
        <v>73</v>
      </c>
      <c r="I19" s="12" t="s">
        <v>1607</v>
      </c>
      <c r="J19" s="1">
        <v>21</v>
      </c>
      <c r="K19" s="12" t="s">
        <v>1605</v>
      </c>
      <c r="L19" s="1">
        <v>16</v>
      </c>
      <c r="M19" s="23" t="s">
        <v>1606</v>
      </c>
      <c r="N19" t="str">
        <f t="shared" si="0"/>
        <v>case 18:sRetTemplate = "ar_alabasent001";  break;  //  Marble Sentinel, Alabaster || FQ: Very Rare || 21 CR 16 HD</v>
      </c>
    </row>
    <row r="20" spans="1:19">
      <c r="A20" s="62" t="s">
        <v>1603</v>
      </c>
      <c r="B20" s="1">
        <f t="shared" si="1"/>
        <v>19</v>
      </c>
      <c r="C20" s="27" t="s">
        <v>1602</v>
      </c>
      <c r="D20" s="1" t="s">
        <v>1294</v>
      </c>
      <c r="E20" s="1" t="s">
        <v>1621</v>
      </c>
      <c r="F20" s="1" t="s">
        <v>1293</v>
      </c>
      <c r="G20" s="1" t="s">
        <v>1608</v>
      </c>
      <c r="H20" s="1" t="s">
        <v>73</v>
      </c>
      <c r="I20" s="12" t="s">
        <v>1607</v>
      </c>
      <c r="J20" s="1">
        <v>19</v>
      </c>
      <c r="K20" s="12" t="s">
        <v>1605</v>
      </c>
      <c r="L20" s="1">
        <v>12</v>
      </c>
      <c r="M20" s="23" t="s">
        <v>1606</v>
      </c>
      <c r="N20" t="str">
        <f t="shared" si="0"/>
        <v>case 19:sRetTemplate = "ds_obretriever01";  break;  //  Obsidian Retriever || FQ: Very Rare || 19 CR 12 HD</v>
      </c>
    </row>
    <row r="21" spans="1:19">
      <c r="A21" s="62" t="s">
        <v>1603</v>
      </c>
      <c r="B21" s="1">
        <f t="shared" si="1"/>
        <v>20</v>
      </c>
      <c r="C21" s="27" t="s">
        <v>1602</v>
      </c>
      <c r="D21" s="1" t="s">
        <v>946</v>
      </c>
      <c r="E21" s="1" t="s">
        <v>1621</v>
      </c>
      <c r="F21" s="1" t="s">
        <v>945</v>
      </c>
      <c r="G21" s="1" t="s">
        <v>1608</v>
      </c>
      <c r="H21" s="1" t="s">
        <v>73</v>
      </c>
      <c r="I21" s="12" t="s">
        <v>1607</v>
      </c>
      <c r="J21" s="1">
        <v>18</v>
      </c>
      <c r="K21" s="12" t="s">
        <v>1605</v>
      </c>
      <c r="L21" s="1">
        <v>18</v>
      </c>
      <c r="M21" s="23" t="s">
        <v>1606</v>
      </c>
      <c r="N21" t="str">
        <f t="shared" si="0"/>
        <v>case 20:sRetTemplate = "ar_otyugh_003";  break;  //  Otyugh, Greater Advanced || FQ: Very Rare || 18 CR 18 HD</v>
      </c>
    </row>
    <row r="22" spans="1:19">
      <c r="A22" s="62" t="s">
        <v>1603</v>
      </c>
      <c r="B22" s="1">
        <f t="shared" si="1"/>
        <v>21</v>
      </c>
      <c r="C22" s="27" t="s">
        <v>1602</v>
      </c>
      <c r="D22" s="1" t="s">
        <v>972</v>
      </c>
      <c r="E22" s="1" t="s">
        <v>1621</v>
      </c>
      <c r="F22" s="1" t="s">
        <v>971</v>
      </c>
      <c r="G22" s="1" t="s">
        <v>1608</v>
      </c>
      <c r="H22" s="1" t="s">
        <v>73</v>
      </c>
      <c r="I22" s="12" t="s">
        <v>1607</v>
      </c>
      <c r="J22" s="1">
        <v>22</v>
      </c>
      <c r="K22" s="12" t="s">
        <v>1605</v>
      </c>
      <c r="L22" s="1">
        <v>18</v>
      </c>
      <c r="M22" s="23" t="s">
        <v>1606</v>
      </c>
      <c r="N22" t="str">
        <f t="shared" si="0"/>
        <v>case 21:sRetTemplate = "ds_psurlon005";  break;  //  Psurlon, Giant || FQ: Very Rare || 22 CR 18 HD</v>
      </c>
    </row>
    <row r="23" spans="1:19">
      <c r="A23" s="62" t="s">
        <v>1603</v>
      </c>
      <c r="B23" s="1">
        <f t="shared" si="1"/>
        <v>22</v>
      </c>
      <c r="C23" s="27" t="s">
        <v>1602</v>
      </c>
      <c r="D23" s="1" t="s">
        <v>285</v>
      </c>
      <c r="E23" s="1" t="s">
        <v>1621</v>
      </c>
      <c r="F23" s="1" t="s">
        <v>284</v>
      </c>
      <c r="G23" s="1" t="s">
        <v>1608</v>
      </c>
      <c r="H23" s="1" t="s">
        <v>20</v>
      </c>
      <c r="I23" s="12" t="s">
        <v>1607</v>
      </c>
      <c r="J23" s="1">
        <v>11</v>
      </c>
      <c r="K23" s="12" t="s">
        <v>1605</v>
      </c>
      <c r="L23" s="1">
        <v>15</v>
      </c>
      <c r="M23" s="23" t="s">
        <v>1606</v>
      </c>
      <c r="N23" t="str">
        <f t="shared" si="0"/>
        <v>case 22:sRetTemplate = "ar_tyrslime_003";  break;  //  Tyrian Slime, Elder || FQ: Rare || 11 CR 15 HD</v>
      </c>
    </row>
    <row r="24" spans="1:19">
      <c r="A24" s="62" t="s">
        <v>1603</v>
      </c>
      <c r="B24" s="1">
        <f t="shared" si="1"/>
        <v>23</v>
      </c>
      <c r="C24" s="27" t="s">
        <v>1602</v>
      </c>
      <c r="D24" s="1" t="s">
        <v>285</v>
      </c>
      <c r="E24" s="1" t="s">
        <v>1621</v>
      </c>
      <c r="F24" s="1" t="s">
        <v>284</v>
      </c>
      <c r="G24" s="1" t="s">
        <v>1608</v>
      </c>
      <c r="H24" s="1" t="s">
        <v>20</v>
      </c>
      <c r="I24" s="12" t="s">
        <v>1607</v>
      </c>
      <c r="J24" s="1">
        <v>11</v>
      </c>
      <c r="K24" s="12" t="s">
        <v>1605</v>
      </c>
      <c r="L24" s="1">
        <v>15</v>
      </c>
      <c r="M24" s="23" t="s">
        <v>1606</v>
      </c>
      <c r="N24" t="str">
        <f t="shared" si="0"/>
        <v>case 23:sRetTemplate = "ar_tyrslime_003";  break;  //  Tyrian Slime, Elder || FQ: Rare || 11 CR 15 HD</v>
      </c>
    </row>
    <row r="25" spans="1:19">
      <c r="A25" s="62" t="s">
        <v>1603</v>
      </c>
      <c r="B25" s="1">
        <f t="shared" si="1"/>
        <v>24</v>
      </c>
      <c r="C25" s="27" t="s">
        <v>1602</v>
      </c>
      <c r="D25" s="1" t="s">
        <v>997</v>
      </c>
      <c r="E25" s="1" t="s">
        <v>1621</v>
      </c>
      <c r="F25" s="1" t="s">
        <v>996</v>
      </c>
      <c r="G25" s="1" t="s">
        <v>1608</v>
      </c>
      <c r="H25" s="1" t="s">
        <v>73</v>
      </c>
      <c r="I25" s="12" t="s">
        <v>1607</v>
      </c>
      <c r="J25" s="1">
        <v>16</v>
      </c>
      <c r="K25" s="12" t="s">
        <v>1605</v>
      </c>
      <c r="L25" s="1">
        <v>12</v>
      </c>
      <c r="M25" s="23" t="s">
        <v>1606</v>
      </c>
      <c r="N25" t="str">
        <f t="shared" si="0"/>
        <v>case 24:sRetTemplate = "ulitharid001";  break;  //  Ulitharid [AR] || FQ: Very Rare || 16 CR 12 HD</v>
      </c>
      <c r="O25" s="1"/>
      <c r="P25" s="1"/>
      <c r="Q25" s="1"/>
      <c r="R25" s="1"/>
      <c r="S25" s="1"/>
    </row>
    <row r="26" spans="1:19">
      <c r="A26" s="62" t="s">
        <v>1603</v>
      </c>
      <c r="B26" s="1">
        <f t="shared" si="1"/>
        <v>25</v>
      </c>
      <c r="C26" s="27" t="s">
        <v>1602</v>
      </c>
      <c r="D26" s="1" t="s">
        <v>999</v>
      </c>
      <c r="E26" s="1" t="s">
        <v>1621</v>
      </c>
      <c r="F26" s="1" t="s">
        <v>998</v>
      </c>
      <c r="G26" s="1" t="s">
        <v>1608</v>
      </c>
      <c r="H26" s="1" t="s">
        <v>73</v>
      </c>
      <c r="I26" s="12" t="s">
        <v>1607</v>
      </c>
      <c r="J26" s="1">
        <v>18</v>
      </c>
      <c r="K26" s="12" t="s">
        <v>1605</v>
      </c>
      <c r="L26" s="1">
        <v>16</v>
      </c>
      <c r="M26" s="23" t="s">
        <v>1606</v>
      </c>
      <c r="N26" t="str">
        <f t="shared" si="0"/>
        <v>case 25:sRetTemplate = "ar_umberhulk002";  break;  //  Umber Hulk, Greater || FQ: Very Rare || 18 CR 16 HD</v>
      </c>
      <c r="O26" s="1"/>
      <c r="P26" s="1"/>
      <c r="Q26" s="1"/>
      <c r="R26" s="1"/>
      <c r="S26" s="1"/>
    </row>
  </sheetData>
  <sortState ref="D2:I32">
    <sortCondition ref="F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xSplit="6" ySplit="2" topLeftCell="G3" activePane="bottomRight" state="frozen"/>
      <selection pane="topRight" activeCell="G1" sqref="G1"/>
      <selection pane="bottomLeft" activeCell="A2" sqref="A2"/>
      <selection pane="bottomRight" activeCell="L2" sqref="L2:L14"/>
    </sheetView>
  </sheetViews>
  <sheetFormatPr defaultColWidth="13.28515625" defaultRowHeight="15" customHeight="1"/>
  <cols>
    <col min="1" max="1" width="7.42578125" customWidth="1"/>
    <col min="2" max="2" width="10.28515625" customWidth="1"/>
    <col min="3" max="3" width="16.140625" customWidth="1"/>
    <col min="4" max="4" width="16.28515625" customWidth="1"/>
    <col min="6" max="6" width="16.7109375" customWidth="1"/>
    <col min="7" max="7" width="7.7109375" customWidth="1"/>
    <col min="9" max="9" width="5.42578125" customWidth="1"/>
    <col min="10" max="10" width="10.42578125" customWidth="1"/>
    <col min="11" max="11" width="5.7109375" customWidth="1"/>
    <col min="12" max="12" width="10.5703125" customWidth="1"/>
    <col min="13" max="13" width="4.7109375" customWidth="1"/>
    <col min="14" max="14" width="91.85546875" customWidth="1"/>
  </cols>
  <sheetData>
    <row r="1" spans="1:14" ht="15" customHeight="1" thickBot="1">
      <c r="A1" s="58" t="s">
        <v>1632</v>
      </c>
      <c r="B1" s="59" t="s">
        <v>1615</v>
      </c>
      <c r="C1" s="59" t="s">
        <v>1633</v>
      </c>
      <c r="D1" s="55" t="s">
        <v>1</v>
      </c>
      <c r="E1" s="60" t="s">
        <v>1617</v>
      </c>
      <c r="F1" s="55" t="s">
        <v>0</v>
      </c>
      <c r="G1" s="59" t="s">
        <v>1618</v>
      </c>
      <c r="H1" s="55" t="s">
        <v>5</v>
      </c>
      <c r="I1" s="55"/>
      <c r="J1" s="55" t="s">
        <v>7</v>
      </c>
      <c r="K1" s="55"/>
      <c r="L1" s="55" t="s">
        <v>1628</v>
      </c>
    </row>
    <row r="2" spans="1:14" ht="15" customHeight="1">
      <c r="A2" s="62" t="s">
        <v>1603</v>
      </c>
      <c r="B2" s="1">
        <v>1</v>
      </c>
      <c r="C2" s="27" t="s">
        <v>1602</v>
      </c>
      <c r="D2" s="53" t="s">
        <v>1198</v>
      </c>
      <c r="E2" s="1" t="s">
        <v>1621</v>
      </c>
      <c r="F2" s="53" t="s">
        <v>1197</v>
      </c>
      <c r="G2" s="1" t="s">
        <v>1608</v>
      </c>
      <c r="H2" s="53" t="s">
        <v>20</v>
      </c>
      <c r="I2" s="57" t="s">
        <v>1607</v>
      </c>
      <c r="J2" s="53">
        <v>15</v>
      </c>
      <c r="K2" s="57" t="s">
        <v>1605</v>
      </c>
      <c r="L2" s="53">
        <v>11</v>
      </c>
      <c r="M2" s="23" t="s">
        <v>1606</v>
      </c>
      <c r="N2" t="str">
        <f>CONCATENATE(A2,B2,C2, D2, E2, F2,G2,H2, I2, J2, K2,L2, M2)</f>
        <v>case 1:sRetTemplate = "ashen001";  break;  //  Ashen || FQ: Rare || 15 CR 11 HD</v>
      </c>
    </row>
    <row r="3" spans="1:14" ht="15" customHeight="1">
      <c r="A3" s="62" t="s">
        <v>1603</v>
      </c>
      <c r="B3" s="1">
        <f>SUM(B2+1)</f>
        <v>2</v>
      </c>
      <c r="C3" s="27" t="s">
        <v>1602</v>
      </c>
      <c r="D3" s="1" t="s">
        <v>1198</v>
      </c>
      <c r="E3" s="1" t="s">
        <v>1621</v>
      </c>
      <c r="F3" s="1" t="s">
        <v>1197</v>
      </c>
      <c r="G3" s="1" t="s">
        <v>1608</v>
      </c>
      <c r="H3" s="1" t="s">
        <v>20</v>
      </c>
      <c r="I3" s="12" t="s">
        <v>1607</v>
      </c>
      <c r="J3" s="1">
        <v>15</v>
      </c>
      <c r="K3" s="12" t="s">
        <v>1605</v>
      </c>
      <c r="L3" s="1">
        <v>11</v>
      </c>
      <c r="M3" s="23" t="s">
        <v>1606</v>
      </c>
      <c r="N3" t="str">
        <f>CONCATENATE(A3,B3,C3, D3, E3, F3,G3,H3, I3, J3, K3,L3, M3)</f>
        <v>case 2:sRetTemplate = "ashen001";  break;  //  Ashen || FQ: Rare || 15 CR 11 HD</v>
      </c>
    </row>
    <row r="4" spans="1:14" ht="15" customHeight="1">
      <c r="A4" s="62" t="s">
        <v>1603</v>
      </c>
      <c r="B4" s="1">
        <f t="shared" ref="B4:B13" si="0">SUM(B3+1)</f>
        <v>3</v>
      </c>
      <c r="C4" s="27" t="s">
        <v>1602</v>
      </c>
      <c r="D4" s="1" t="s">
        <v>1200</v>
      </c>
      <c r="E4" s="1" t="s">
        <v>1621</v>
      </c>
      <c r="F4" s="1" t="s">
        <v>1199</v>
      </c>
      <c r="G4" s="1" t="s">
        <v>1608</v>
      </c>
      <c r="H4" s="1" t="s">
        <v>73</v>
      </c>
      <c r="I4" s="12" t="s">
        <v>1607</v>
      </c>
      <c r="J4" s="1">
        <v>24</v>
      </c>
      <c r="K4" s="12" t="s">
        <v>1605</v>
      </c>
      <c r="L4" s="1">
        <v>20</v>
      </c>
      <c r="M4" s="23" t="s">
        <v>1606</v>
      </c>
      <c r="N4" t="str">
        <f>CONCATENATE(A4,B4,C4, D4, E4, F4,G4,H4, I4, J4, K4,L4, M4)</f>
        <v>case 3:sRetTemplate = "ashen002";  break;  //  Ashen, Evolved || FQ: Very Rare || 24 CR 20 HD</v>
      </c>
    </row>
    <row r="5" spans="1:14" ht="15" customHeight="1">
      <c r="A5" s="62" t="s">
        <v>1603</v>
      </c>
      <c r="B5" s="1">
        <f t="shared" si="0"/>
        <v>4</v>
      </c>
      <c r="C5" s="27" t="s">
        <v>1602</v>
      </c>
      <c r="D5" s="1" t="s">
        <v>1209</v>
      </c>
      <c r="E5" s="1" t="s">
        <v>1621</v>
      </c>
      <c r="F5" s="1" t="s">
        <v>1208</v>
      </c>
      <c r="G5" s="1" t="s">
        <v>1608</v>
      </c>
      <c r="H5" s="1" t="s">
        <v>20</v>
      </c>
      <c r="I5" s="12" t="s">
        <v>1607</v>
      </c>
      <c r="J5" s="1">
        <v>16</v>
      </c>
      <c r="K5" s="12" t="s">
        <v>1605</v>
      </c>
      <c r="L5" s="1">
        <v>10</v>
      </c>
      <c r="M5" s="23" t="s">
        <v>1606</v>
      </c>
      <c r="N5" t="str">
        <f>CONCATENATE(A5,B5,C5, D5, E5, F5,G5,H5, I5, J5, K5,L5, M5)</f>
        <v>case 4:sRetTemplate = "boneclaw001";  break;  //  Boneclaw || FQ: Rare || 16 CR 10 HD</v>
      </c>
    </row>
    <row r="6" spans="1:14" ht="15" customHeight="1">
      <c r="A6" s="62" t="s">
        <v>1603</v>
      </c>
      <c r="B6" s="1">
        <f t="shared" si="0"/>
        <v>5</v>
      </c>
      <c r="C6" s="27" t="s">
        <v>1602</v>
      </c>
      <c r="D6" s="1" t="s">
        <v>1209</v>
      </c>
      <c r="E6" s="1" t="s">
        <v>1621</v>
      </c>
      <c r="F6" s="1" t="s">
        <v>1208</v>
      </c>
      <c r="G6" s="1" t="s">
        <v>1608</v>
      </c>
      <c r="H6" s="1" t="s">
        <v>20</v>
      </c>
      <c r="I6" s="12" t="s">
        <v>1607</v>
      </c>
      <c r="J6" s="1">
        <v>16</v>
      </c>
      <c r="K6" s="12" t="s">
        <v>1605</v>
      </c>
      <c r="L6" s="1">
        <v>10</v>
      </c>
      <c r="M6" s="23" t="s">
        <v>1606</v>
      </c>
      <c r="N6" t="str">
        <f>CONCATENATE(A6,B6,C6, D6, E6, F6,G6,H6, I6, J6, K6,L6, M6)</f>
        <v>case 5:sRetTemplate = "boneclaw001";  break;  //  Boneclaw || FQ: Rare || 16 CR 10 HD</v>
      </c>
    </row>
    <row r="7" spans="1:14" ht="15" customHeight="1">
      <c r="A7" s="62" t="s">
        <v>1603</v>
      </c>
      <c r="B7" s="1">
        <f t="shared" si="0"/>
        <v>6</v>
      </c>
      <c r="C7" s="27" t="s">
        <v>1602</v>
      </c>
      <c r="D7" s="1" t="s">
        <v>1211</v>
      </c>
      <c r="E7" s="1" t="s">
        <v>1621</v>
      </c>
      <c r="F7" s="1" t="s">
        <v>1210</v>
      </c>
      <c r="G7" s="1" t="s">
        <v>1608</v>
      </c>
      <c r="H7" s="1" t="s">
        <v>20</v>
      </c>
      <c r="I7" s="12" t="s">
        <v>1607</v>
      </c>
      <c r="J7" s="1">
        <v>22</v>
      </c>
      <c r="K7" s="12" t="s">
        <v>1605</v>
      </c>
      <c r="L7" s="1">
        <v>17</v>
      </c>
      <c r="M7" s="23" t="s">
        <v>1606</v>
      </c>
      <c r="N7" t="str">
        <f>CONCATENATE(A7,B7,C7, D7, E7, F7,G7,H7, I7, J7, K7,L7, M7)</f>
        <v>case 6:sRetTemplate = "boneyard001";  break;  //  Boneyard || FQ: Rare || 22 CR 17 HD</v>
      </c>
    </row>
    <row r="8" spans="1:14" ht="15" customHeight="1">
      <c r="A8" s="62" t="s">
        <v>1603</v>
      </c>
      <c r="B8" s="1">
        <f t="shared" si="0"/>
        <v>7</v>
      </c>
      <c r="C8" s="27" t="s">
        <v>1602</v>
      </c>
      <c r="D8" s="1" t="s">
        <v>1211</v>
      </c>
      <c r="E8" s="1" t="s">
        <v>1621</v>
      </c>
      <c r="F8" s="1" t="s">
        <v>1210</v>
      </c>
      <c r="G8" s="1" t="s">
        <v>1608</v>
      </c>
      <c r="H8" s="1" t="s">
        <v>20</v>
      </c>
      <c r="I8" s="12" t="s">
        <v>1607</v>
      </c>
      <c r="J8" s="1">
        <v>22</v>
      </c>
      <c r="K8" s="12" t="s">
        <v>1605</v>
      </c>
      <c r="L8" s="1">
        <v>17</v>
      </c>
      <c r="M8" s="23" t="s">
        <v>1606</v>
      </c>
      <c r="N8" t="str">
        <f>CONCATENATE(A8,B8,C8, D8, E8, F8,G8,H8, I8, J8, K8,L8, M8)</f>
        <v>case 7:sRetTemplate = "boneyard001";  break;  //  Boneyard || FQ: Rare || 22 CR 17 HD</v>
      </c>
    </row>
    <row r="9" spans="1:14" ht="15" customHeight="1">
      <c r="A9" s="62" t="s">
        <v>1603</v>
      </c>
      <c r="B9" s="1">
        <f t="shared" si="0"/>
        <v>8</v>
      </c>
      <c r="C9" s="27" t="s">
        <v>1602</v>
      </c>
      <c r="D9" s="1" t="s">
        <v>151</v>
      </c>
      <c r="E9" s="1" t="s">
        <v>1621</v>
      </c>
      <c r="F9" s="1" t="s">
        <v>150</v>
      </c>
      <c r="G9" s="1" t="s">
        <v>1608</v>
      </c>
      <c r="H9" s="1" t="s">
        <v>73</v>
      </c>
      <c r="I9" s="12" t="s">
        <v>1607</v>
      </c>
      <c r="J9" s="1">
        <v>23</v>
      </c>
      <c r="K9" s="12" t="s">
        <v>1605</v>
      </c>
      <c r="L9" s="1">
        <v>17</v>
      </c>
      <c r="M9" s="23" t="s">
        <v>1606</v>
      </c>
      <c r="N9" t="str">
        <f>CONCATENATE(A9,B9,C9, D9, E9, F9,G9,H9, I9, J9, K9,L9, M9)</f>
        <v>case 8:sRetTemplate = "dreamvestige001";  break;  //  Dream Vestige || FQ: Very Rare || 23 CR 17 HD</v>
      </c>
    </row>
    <row r="10" spans="1:14" ht="15" customHeight="1">
      <c r="A10" s="62" t="s">
        <v>1603</v>
      </c>
      <c r="B10" s="1">
        <f t="shared" si="0"/>
        <v>9</v>
      </c>
      <c r="C10" s="27" t="s">
        <v>1602</v>
      </c>
      <c r="D10" s="1" t="s">
        <v>137</v>
      </c>
      <c r="E10" s="1" t="s">
        <v>1621</v>
      </c>
      <c r="F10" s="1" t="s">
        <v>136</v>
      </c>
      <c r="G10" s="1" t="s">
        <v>1608</v>
      </c>
      <c r="H10" s="1" t="s">
        <v>73</v>
      </c>
      <c r="I10" s="12" t="s">
        <v>1607</v>
      </c>
      <c r="J10" s="1">
        <v>17</v>
      </c>
      <c r="K10" s="12" t="s">
        <v>1605</v>
      </c>
      <c r="L10" s="1">
        <v>20</v>
      </c>
      <c r="M10" s="23" t="s">
        <v>1606</v>
      </c>
      <c r="N10" t="str">
        <f>CONCATENATE(A10,B10,C10, D10, E10, F10,G10,H10, I10, J10, K10,L10, M10)</f>
        <v>case 9:sRetTemplate = "hulkcorpse001";  break;  //  Hulking Corpse || FQ: Very Rare || 17 CR 20 HD</v>
      </c>
    </row>
    <row r="11" spans="1:14" ht="15" customHeight="1">
      <c r="A11" s="62" t="s">
        <v>1603</v>
      </c>
      <c r="B11" s="1">
        <f t="shared" si="0"/>
        <v>10</v>
      </c>
      <c r="C11" s="27" t="s">
        <v>1602</v>
      </c>
      <c r="D11" s="1" t="s">
        <v>1229</v>
      </c>
      <c r="E11" s="1" t="s">
        <v>1621</v>
      </c>
      <c r="F11" s="1" t="s">
        <v>1228</v>
      </c>
      <c r="G11" s="1" t="s">
        <v>1608</v>
      </c>
      <c r="H11" s="1" t="s">
        <v>20</v>
      </c>
      <c r="I11" s="12" t="s">
        <v>1607</v>
      </c>
      <c r="J11" s="1">
        <v>15</v>
      </c>
      <c r="K11" s="12" t="s">
        <v>1605</v>
      </c>
      <c r="L11" s="1">
        <v>11</v>
      </c>
      <c r="M11" s="23" t="s">
        <v>1606</v>
      </c>
      <c r="N11" t="str">
        <f>CONCATENATE(A11,B11,C11, D11, E11, F11,G11,H11, I11, J11, K11,L11, M11)</f>
        <v>case 10:sRetTemplate = "krag_fire001";  break;  //  Krag, Fire || FQ: Rare || 15 CR 11 HD</v>
      </c>
    </row>
    <row r="12" spans="1:14" ht="15" customHeight="1">
      <c r="A12" s="62" t="s">
        <v>1603</v>
      </c>
      <c r="B12" s="1">
        <f t="shared" si="0"/>
        <v>11</v>
      </c>
      <c r="C12" s="27" t="s">
        <v>1602</v>
      </c>
      <c r="D12" s="1" t="s">
        <v>1229</v>
      </c>
      <c r="E12" s="1" t="s">
        <v>1621</v>
      </c>
      <c r="F12" s="1" t="s">
        <v>1228</v>
      </c>
      <c r="G12" s="1" t="s">
        <v>1608</v>
      </c>
      <c r="H12" s="1" t="s">
        <v>20</v>
      </c>
      <c r="I12" s="12" t="s">
        <v>1607</v>
      </c>
      <c r="J12" s="1">
        <v>15</v>
      </c>
      <c r="K12" s="12" t="s">
        <v>1605</v>
      </c>
      <c r="L12" s="1">
        <v>11</v>
      </c>
      <c r="M12" s="23" t="s">
        <v>1606</v>
      </c>
      <c r="N12" t="str">
        <f>CONCATENATE(A12,B12,C12, D12, E12, F12,G12,H12, I12, J12, K12,L12, M12)</f>
        <v>case 11:sRetTemplate = "krag_fire001";  break;  //  Krag, Fire || FQ: Rare || 15 CR 11 HD</v>
      </c>
    </row>
    <row r="13" spans="1:14" ht="15" customHeight="1">
      <c r="A13" s="62" t="s">
        <v>1603</v>
      </c>
      <c r="B13" s="1">
        <f t="shared" si="0"/>
        <v>12</v>
      </c>
      <c r="C13" s="27" t="s">
        <v>1602</v>
      </c>
      <c r="D13" s="1" t="s">
        <v>1253</v>
      </c>
      <c r="E13" s="1" t="s">
        <v>1621</v>
      </c>
      <c r="F13" s="1" t="s">
        <v>1252</v>
      </c>
      <c r="G13" s="1" t="s">
        <v>1608</v>
      </c>
      <c r="H13" s="1" t="s">
        <v>73</v>
      </c>
      <c r="I13" s="12" t="s">
        <v>1607</v>
      </c>
      <c r="J13" s="1">
        <v>20</v>
      </c>
      <c r="K13" s="12" t="s">
        <v>1605</v>
      </c>
      <c r="L13" s="1">
        <v>18</v>
      </c>
      <c r="M13" s="23" t="s">
        <v>1606</v>
      </c>
      <c r="N13" t="str">
        <f>CONCATENATE(A13,B13,C13, D13, E13, F13,G13,H13, I13, J13, K13,L13, M13)</f>
        <v>case 12:sRetTemplate = "slaughterwight01";  break;  //  Slaughter Wight || FQ: Very Rare || 20 CR 18 HD</v>
      </c>
    </row>
    <row r="14" spans="1:14" ht="15" customHeight="1">
      <c r="A14" s="62" t="s">
        <v>1603</v>
      </c>
      <c r="B14" s="1">
        <f>SUM(B13+1)</f>
        <v>13</v>
      </c>
      <c r="C14" s="27" t="s">
        <v>1602</v>
      </c>
      <c r="D14" s="1" t="s">
        <v>149</v>
      </c>
      <c r="E14" s="1" t="s">
        <v>1621</v>
      </c>
      <c r="F14" s="1" t="s">
        <v>148</v>
      </c>
      <c r="G14" s="1" t="s">
        <v>1608</v>
      </c>
      <c r="H14" s="1" t="s">
        <v>73</v>
      </c>
      <c r="I14" s="12" t="s">
        <v>1607</v>
      </c>
      <c r="J14" s="1">
        <v>23</v>
      </c>
      <c r="K14" s="12" t="s">
        <v>1605</v>
      </c>
      <c r="L14" s="1">
        <v>16</v>
      </c>
      <c r="M14" s="23" t="s">
        <v>1606</v>
      </c>
      <c r="N14" t="str">
        <f>CONCATENATE(A14,B14,C14, D14, E14, F14,G14,H14, I14, J14, K14,L14, M14)</f>
        <v>case 13:sRetTemplate = "ar_wraith002";  break;  //  Wraith, Dread || FQ: Very Rare || 23 CR 16 HD</v>
      </c>
    </row>
  </sheetData>
  <sortState ref="A1:N18">
    <sortCondition ref="F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L2" sqref="L2:L25"/>
    </sheetView>
  </sheetViews>
  <sheetFormatPr defaultColWidth="30.7109375" defaultRowHeight="15" customHeight="1"/>
  <cols>
    <col min="1" max="1" width="7.140625" customWidth="1"/>
    <col min="2" max="2" width="9.42578125" customWidth="1"/>
    <col min="3" max="3" width="17.140625" customWidth="1"/>
    <col min="4" max="4" width="16.5703125" customWidth="1"/>
    <col min="5" max="5" width="12.5703125" customWidth="1"/>
    <col min="6" max="6" width="26.42578125" bestFit="1" customWidth="1"/>
    <col min="7" max="7" width="6" customWidth="1"/>
    <col min="8" max="8" width="10.5703125" bestFit="1" customWidth="1"/>
    <col min="9" max="9" width="2.85546875" customWidth="1"/>
    <col min="10" max="10" width="6.7109375" bestFit="1" customWidth="1"/>
    <col min="11" max="11" width="4.42578125" customWidth="1"/>
    <col min="12" max="12" width="7.85546875" customWidth="1"/>
    <col min="13" max="13" width="4.42578125" customWidth="1"/>
    <col min="14" max="14" width="109.42578125" customWidth="1"/>
  </cols>
  <sheetData>
    <row r="1" spans="1:14" ht="15" customHeight="1" thickBot="1">
      <c r="A1" s="58" t="s">
        <v>1632</v>
      </c>
      <c r="B1" s="59" t="s">
        <v>1615</v>
      </c>
      <c r="C1" s="59" t="s">
        <v>1633</v>
      </c>
      <c r="D1" s="55" t="s">
        <v>1</v>
      </c>
      <c r="E1" s="60" t="s">
        <v>1617</v>
      </c>
      <c r="F1" s="55" t="s">
        <v>0</v>
      </c>
      <c r="G1" s="59" t="s">
        <v>1618</v>
      </c>
      <c r="H1" s="55" t="s">
        <v>5</v>
      </c>
      <c r="I1" s="55"/>
      <c r="J1" s="55" t="s">
        <v>7</v>
      </c>
      <c r="K1" s="55"/>
      <c r="L1" s="55" t="s">
        <v>1628</v>
      </c>
    </row>
    <row r="2" spans="1:14" ht="25.5">
      <c r="A2" s="62" t="s">
        <v>1603</v>
      </c>
      <c r="B2" s="1">
        <v>1</v>
      </c>
      <c r="C2" s="27" t="s">
        <v>1602</v>
      </c>
      <c r="D2" s="53" t="s">
        <v>482</v>
      </c>
      <c r="E2" s="1" t="s">
        <v>1621</v>
      </c>
      <c r="F2" s="53" t="s">
        <v>481</v>
      </c>
      <c r="G2" s="1" t="s">
        <v>1608</v>
      </c>
      <c r="H2" s="53" t="s">
        <v>20</v>
      </c>
      <c r="I2" s="57" t="s">
        <v>1607</v>
      </c>
      <c r="J2" s="53">
        <v>22</v>
      </c>
      <c r="K2" s="57" t="s">
        <v>1605</v>
      </c>
      <c r="L2" s="53">
        <v>21</v>
      </c>
      <c r="M2" s="23" t="s">
        <v>1606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 ht="15" customHeight="1">
      <c r="A3" s="62" t="s">
        <v>1603</v>
      </c>
      <c r="B3" s="1">
        <v>2</v>
      </c>
      <c r="C3" s="27" t="s">
        <v>1602</v>
      </c>
      <c r="D3" s="1" t="s">
        <v>482</v>
      </c>
      <c r="E3" s="1" t="s">
        <v>1621</v>
      </c>
      <c r="F3" s="1" t="s">
        <v>481</v>
      </c>
      <c r="G3" s="1" t="s">
        <v>1608</v>
      </c>
      <c r="H3" s="1" t="s">
        <v>20</v>
      </c>
      <c r="I3" s="12" t="s">
        <v>1607</v>
      </c>
      <c r="J3" s="1">
        <v>22</v>
      </c>
      <c r="K3" s="12" t="s">
        <v>1605</v>
      </c>
      <c r="L3" s="1">
        <v>21</v>
      </c>
      <c r="M3" s="23" t="s">
        <v>1606</v>
      </c>
      <c r="N3" t="str">
        <f>CONCATENATE(A3,B3,C3, D3, E3, F3,G3,H3, I3, J3, K3,L3, M3)</f>
        <v>case 2:sRetTemplate = "elem_earth_gr001";  break;  //  [AR] Earth Elemental, Greater || FQ: Rare || 22 CR 21 HD</v>
      </c>
    </row>
    <row r="4" spans="1:14" ht="15" customHeight="1">
      <c r="A4" s="62" t="s">
        <v>1603</v>
      </c>
      <c r="B4" s="1">
        <f>SUM(B3+1)</f>
        <v>3</v>
      </c>
      <c r="C4" s="27" t="s">
        <v>1602</v>
      </c>
      <c r="D4" s="1" t="s">
        <v>480</v>
      </c>
      <c r="E4" s="1" t="s">
        <v>1621</v>
      </c>
      <c r="F4" s="1" t="s">
        <v>479</v>
      </c>
      <c r="G4" s="1" t="s">
        <v>1608</v>
      </c>
      <c r="H4" s="1" t="s">
        <v>20</v>
      </c>
      <c r="I4" s="12" t="s">
        <v>1607</v>
      </c>
      <c r="J4" s="1">
        <v>17</v>
      </c>
      <c r="K4" s="12" t="s">
        <v>1605</v>
      </c>
      <c r="L4" s="1">
        <v>16</v>
      </c>
      <c r="M4" s="23" t="s">
        <v>1606</v>
      </c>
      <c r="N4" t="str">
        <f t="shared" ref="N4:N25" si="0">CONCATENATE(A4,B4,C4, D4, E4, F4,G4,H4, I4, J4, K4,L4, M4)</f>
        <v>case 3:sRetTemplate = "elem_earth_hg001";  break;  //  [AR] Earth Elemental, Huge || FQ: Rare || 17 CR 16 HD</v>
      </c>
    </row>
    <row r="5" spans="1:14" ht="15" customHeight="1">
      <c r="A5" s="62" t="s">
        <v>1603</v>
      </c>
      <c r="B5" s="1">
        <f t="shared" ref="B5:B25" si="1">SUM(B4+1)</f>
        <v>4</v>
      </c>
      <c r="C5" s="27" t="s">
        <v>1602</v>
      </c>
      <c r="D5" s="1" t="s">
        <v>480</v>
      </c>
      <c r="E5" s="1" t="s">
        <v>1621</v>
      </c>
      <c r="F5" s="1" t="s">
        <v>479</v>
      </c>
      <c r="G5" s="1" t="s">
        <v>1608</v>
      </c>
      <c r="H5" s="1" t="s">
        <v>20</v>
      </c>
      <c r="I5" s="12" t="s">
        <v>1607</v>
      </c>
      <c r="J5" s="1">
        <v>17</v>
      </c>
      <c r="K5" s="12" t="s">
        <v>1605</v>
      </c>
      <c r="L5" s="1">
        <v>16</v>
      </c>
      <c r="M5" s="23" t="s">
        <v>1606</v>
      </c>
      <c r="N5" t="str">
        <f t="shared" si="0"/>
        <v>case 4:sRetTemplate = "elem_earth_hg001";  break;  //  [AR] Earth Elemental, Huge || FQ: Rare || 17 CR 16 HD</v>
      </c>
    </row>
    <row r="6" spans="1:14" ht="15" customHeight="1">
      <c r="A6" s="62" t="s">
        <v>1603</v>
      </c>
      <c r="B6" s="1">
        <f t="shared" si="1"/>
        <v>5</v>
      </c>
      <c r="C6" s="27" t="s">
        <v>1602</v>
      </c>
      <c r="D6" s="1" t="s">
        <v>164</v>
      </c>
      <c r="E6" s="1" t="s">
        <v>1621</v>
      </c>
      <c r="F6" s="1" t="s">
        <v>163</v>
      </c>
      <c r="G6" s="1" t="s">
        <v>1608</v>
      </c>
      <c r="H6" s="1" t="s">
        <v>20</v>
      </c>
      <c r="I6" s="12" t="s">
        <v>1607</v>
      </c>
      <c r="J6" s="1">
        <v>18</v>
      </c>
      <c r="K6" s="12" t="s">
        <v>1605</v>
      </c>
      <c r="L6" s="1">
        <v>16</v>
      </c>
      <c r="M6" s="23" t="s">
        <v>1606</v>
      </c>
      <c r="N6" t="str">
        <f t="shared" si="0"/>
        <v>case 5:sRetTemplate = "ar_aerservant001";  break;  //  Aerial Servant || FQ: Rare || 18 CR 16 HD</v>
      </c>
    </row>
    <row r="7" spans="1:14" ht="15" customHeight="1">
      <c r="A7" s="62" t="s">
        <v>1603</v>
      </c>
      <c r="B7" s="1">
        <f t="shared" si="1"/>
        <v>6</v>
      </c>
      <c r="C7" s="27" t="s">
        <v>1602</v>
      </c>
      <c r="D7" s="1" t="s">
        <v>164</v>
      </c>
      <c r="E7" s="1" t="s">
        <v>1621</v>
      </c>
      <c r="F7" s="1" t="s">
        <v>163</v>
      </c>
      <c r="G7" s="1" t="s">
        <v>1608</v>
      </c>
      <c r="H7" s="1" t="s">
        <v>20</v>
      </c>
      <c r="I7" s="12" t="s">
        <v>1607</v>
      </c>
      <c r="J7" s="1">
        <v>18</v>
      </c>
      <c r="K7" s="12" t="s">
        <v>1605</v>
      </c>
      <c r="L7" s="1">
        <v>16</v>
      </c>
      <c r="M7" s="23" t="s">
        <v>1606</v>
      </c>
      <c r="N7" t="str">
        <f t="shared" si="0"/>
        <v>case 6:sRetTemplate = "ar_aerservant001";  break;  //  Aerial Servant || FQ: Rare || 18 CR 16 HD</v>
      </c>
    </row>
    <row r="8" spans="1:14" ht="15" customHeight="1">
      <c r="A8" s="62" t="s">
        <v>1603</v>
      </c>
      <c r="B8" s="1">
        <f t="shared" si="1"/>
        <v>7</v>
      </c>
      <c r="C8" s="27" t="s">
        <v>1602</v>
      </c>
      <c r="D8" s="1" t="s">
        <v>292</v>
      </c>
      <c r="E8" s="1" t="s">
        <v>1621</v>
      </c>
      <c r="F8" s="1" t="s">
        <v>291</v>
      </c>
      <c r="G8" s="1" t="s">
        <v>1608</v>
      </c>
      <c r="H8" s="1" t="s">
        <v>73</v>
      </c>
      <c r="I8" s="12" t="s">
        <v>1607</v>
      </c>
      <c r="J8" s="1">
        <v>22</v>
      </c>
      <c r="K8" s="12" t="s">
        <v>1605</v>
      </c>
      <c r="L8" s="1">
        <v>17</v>
      </c>
      <c r="M8" s="23" t="s">
        <v>1606</v>
      </c>
      <c r="N8" t="str">
        <f t="shared" si="0"/>
        <v>case 7:sRetTemplate = "crystalspider002";  break;  //  Crystal Spider, Greater || FQ: Very Rare || 22 CR 17 HD</v>
      </c>
    </row>
    <row r="9" spans="1:14" ht="15" customHeight="1">
      <c r="A9" s="62" t="s">
        <v>1603</v>
      </c>
      <c r="B9" s="1">
        <f t="shared" si="1"/>
        <v>8</v>
      </c>
      <c r="C9" s="27" t="s">
        <v>1602</v>
      </c>
      <c r="D9" s="1" t="s">
        <v>279</v>
      </c>
      <c r="E9" s="1" t="s">
        <v>1621</v>
      </c>
      <c r="F9" s="1" t="s">
        <v>278</v>
      </c>
      <c r="G9" s="1" t="s">
        <v>1608</v>
      </c>
      <c r="H9" s="1" t="s">
        <v>20</v>
      </c>
      <c r="I9" s="12" t="s">
        <v>1607</v>
      </c>
      <c r="J9" s="1">
        <v>15</v>
      </c>
      <c r="K9" s="12" t="s">
        <v>1605</v>
      </c>
      <c r="L9" s="1">
        <v>21</v>
      </c>
      <c r="M9" s="23" t="s">
        <v>1606</v>
      </c>
      <c r="N9" t="str">
        <f t="shared" si="0"/>
        <v>case 8:sRetTemplate = "ar_dagslime_003";  break;  //  Dagolar Slime, Elder || FQ: Rare || 15 CR 21 HD</v>
      </c>
    </row>
    <row r="10" spans="1:14" ht="15" customHeight="1">
      <c r="A10" s="62" t="s">
        <v>1603</v>
      </c>
      <c r="B10" s="1">
        <f t="shared" si="1"/>
        <v>9</v>
      </c>
      <c r="C10" s="27" t="s">
        <v>1602</v>
      </c>
      <c r="D10" s="1" t="s">
        <v>279</v>
      </c>
      <c r="E10" s="1" t="s">
        <v>1621</v>
      </c>
      <c r="F10" s="1" t="s">
        <v>278</v>
      </c>
      <c r="G10" s="1" t="s">
        <v>1608</v>
      </c>
      <c r="H10" s="1" t="s">
        <v>20</v>
      </c>
      <c r="I10" s="12" t="s">
        <v>1607</v>
      </c>
      <c r="J10" s="1">
        <v>15</v>
      </c>
      <c r="K10" s="12" t="s">
        <v>1605</v>
      </c>
      <c r="L10" s="1">
        <v>21</v>
      </c>
      <c r="M10" s="23" t="s">
        <v>1606</v>
      </c>
      <c r="N10" t="str">
        <f t="shared" si="0"/>
        <v>case 9:sRetTemplate = "ar_dagslime_003";  break;  //  Dagolar Slime, Elder || FQ: Rare || 15 CR 21 HD</v>
      </c>
    </row>
    <row r="11" spans="1:14" ht="15" customHeight="1">
      <c r="A11" s="62" t="s">
        <v>1603</v>
      </c>
      <c r="B11" s="1">
        <f t="shared" si="1"/>
        <v>10</v>
      </c>
      <c r="C11" s="27" t="s">
        <v>1602</v>
      </c>
      <c r="D11" s="1" t="s">
        <v>281</v>
      </c>
      <c r="E11" s="1" t="s">
        <v>1621</v>
      </c>
      <c r="F11" s="1" t="s">
        <v>280</v>
      </c>
      <c r="G11" s="1" t="s">
        <v>1608</v>
      </c>
      <c r="H11" s="1" t="s">
        <v>20</v>
      </c>
      <c r="I11" s="12" t="s">
        <v>1607</v>
      </c>
      <c r="J11" s="1">
        <v>10</v>
      </c>
      <c r="K11" s="12" t="s">
        <v>1605</v>
      </c>
      <c r="L11" s="1">
        <v>14</v>
      </c>
      <c r="M11" s="23" t="s">
        <v>1606</v>
      </c>
      <c r="N11" t="str">
        <f t="shared" si="0"/>
        <v>case 10:sRetTemplate = "ar_dagslime_002";  break;  //  Dagolar Slime, Large || FQ: Rare || 10 CR 14 HD</v>
      </c>
    </row>
    <row r="12" spans="1:14" ht="15" customHeight="1">
      <c r="A12" s="62" t="s">
        <v>1603</v>
      </c>
      <c r="B12" s="1">
        <f t="shared" si="1"/>
        <v>11</v>
      </c>
      <c r="C12" s="27" t="s">
        <v>1602</v>
      </c>
      <c r="D12" s="1" t="s">
        <v>281</v>
      </c>
      <c r="E12" s="1" t="s">
        <v>1621</v>
      </c>
      <c r="F12" s="1" t="s">
        <v>280</v>
      </c>
      <c r="G12" s="1" t="s">
        <v>1608</v>
      </c>
      <c r="H12" s="1" t="s">
        <v>20</v>
      </c>
      <c r="I12" s="12" t="s">
        <v>1607</v>
      </c>
      <c r="J12" s="1">
        <v>10</v>
      </c>
      <c r="K12" s="12" t="s">
        <v>1605</v>
      </c>
      <c r="L12" s="1">
        <v>14</v>
      </c>
      <c r="M12" s="23" t="s">
        <v>1606</v>
      </c>
      <c r="N12" t="str">
        <f t="shared" si="0"/>
        <v>case 11:sRetTemplate = "ar_dagslime_002";  break;  //  Dagolar Slime, Large || FQ: Rare || 10 CR 14 HD</v>
      </c>
    </row>
    <row r="13" spans="1:14" ht="15" customHeight="1">
      <c r="A13" s="62" t="s">
        <v>1603</v>
      </c>
      <c r="B13" s="1">
        <f t="shared" si="1"/>
        <v>12</v>
      </c>
      <c r="C13" s="27" t="s">
        <v>1602</v>
      </c>
      <c r="D13" s="1" t="s">
        <v>365</v>
      </c>
      <c r="E13" s="1" t="s">
        <v>1621</v>
      </c>
      <c r="F13" s="1" t="s">
        <v>364</v>
      </c>
      <c r="G13" s="1" t="s">
        <v>1608</v>
      </c>
      <c r="H13" s="1" t="s">
        <v>20</v>
      </c>
      <c r="I13" s="12" t="s">
        <v>1607</v>
      </c>
      <c r="J13" s="1">
        <v>11</v>
      </c>
      <c r="K13" s="12" t="s">
        <v>1605</v>
      </c>
      <c r="L13" s="1">
        <v>15</v>
      </c>
      <c r="M13" s="23" t="s">
        <v>1606</v>
      </c>
      <c r="N13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1603</v>
      </c>
      <c r="B14" s="1">
        <f t="shared" si="1"/>
        <v>13</v>
      </c>
      <c r="C14" s="27" t="s">
        <v>1602</v>
      </c>
      <c r="D14" s="1" t="s">
        <v>365</v>
      </c>
      <c r="E14" s="1" t="s">
        <v>1621</v>
      </c>
      <c r="F14" s="1" t="s">
        <v>364</v>
      </c>
      <c r="G14" s="1" t="s">
        <v>1608</v>
      </c>
      <c r="H14" s="1" t="s">
        <v>20</v>
      </c>
      <c r="I14" s="12" t="s">
        <v>1607</v>
      </c>
      <c r="J14" s="1">
        <v>11</v>
      </c>
      <c r="K14" s="12" t="s">
        <v>1605</v>
      </c>
      <c r="L14" s="1">
        <v>15</v>
      </c>
      <c r="M14" s="23" t="s">
        <v>1606</v>
      </c>
      <c r="N14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1603</v>
      </c>
      <c r="B15" s="1">
        <f t="shared" si="1"/>
        <v>14</v>
      </c>
      <c r="C15" s="27" t="s">
        <v>1602</v>
      </c>
      <c r="D15" s="1" t="s">
        <v>234</v>
      </c>
      <c r="E15" s="1" t="s">
        <v>1621</v>
      </c>
      <c r="F15" s="1" t="s">
        <v>233</v>
      </c>
      <c r="G15" s="1" t="s">
        <v>1608</v>
      </c>
      <c r="H15" s="1" t="s">
        <v>73</v>
      </c>
      <c r="I15" s="12" t="s">
        <v>1607</v>
      </c>
      <c r="J15" s="1">
        <v>20</v>
      </c>
      <c r="K15" s="12" t="s">
        <v>1605</v>
      </c>
      <c r="L15" s="1">
        <v>17</v>
      </c>
      <c r="M15" s="23" t="s">
        <v>1606</v>
      </c>
      <c r="N15" t="str">
        <f t="shared" si="0"/>
        <v>case 14:sRetTemplate = "ar_flamsnake_003";  break;  //  Flame Snake, Greater || FQ: Very Rare || 20 CR 17 HD</v>
      </c>
    </row>
    <row r="16" spans="1:14" ht="15" customHeight="1">
      <c r="A16" s="62" t="s">
        <v>1603</v>
      </c>
      <c r="B16" s="1">
        <f t="shared" si="1"/>
        <v>15</v>
      </c>
      <c r="C16" s="27" t="s">
        <v>1602</v>
      </c>
      <c r="D16" s="1" t="s">
        <v>953</v>
      </c>
      <c r="E16" s="1" t="s">
        <v>1621</v>
      </c>
      <c r="F16" s="1" t="s">
        <v>952</v>
      </c>
      <c r="G16" s="1" t="s">
        <v>1608</v>
      </c>
      <c r="H16" s="1" t="s">
        <v>73</v>
      </c>
      <c r="I16" s="12" t="s">
        <v>1607</v>
      </c>
      <c r="J16" s="1">
        <v>20</v>
      </c>
      <c r="K16" s="12" t="s">
        <v>1605</v>
      </c>
      <c r="L16" s="1">
        <v>16</v>
      </c>
      <c r="M16" s="23" t="s">
        <v>1606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62" t="s">
        <v>1603</v>
      </c>
      <c r="B17" s="1">
        <f t="shared" si="1"/>
        <v>16</v>
      </c>
      <c r="C17" s="27" t="s">
        <v>1602</v>
      </c>
      <c r="D17" s="1" t="s">
        <v>991</v>
      </c>
      <c r="E17" s="1" t="s">
        <v>1621</v>
      </c>
      <c r="F17" s="1" t="s">
        <v>990</v>
      </c>
      <c r="G17" s="1" t="s">
        <v>1608</v>
      </c>
      <c r="H17" s="1" t="s">
        <v>73</v>
      </c>
      <c r="I17" s="12" t="s">
        <v>1607</v>
      </c>
      <c r="J17" s="1">
        <v>22</v>
      </c>
      <c r="K17" s="12" t="s">
        <v>1605</v>
      </c>
      <c r="L17" s="1">
        <v>17</v>
      </c>
      <c r="M17" s="23" t="s">
        <v>1606</v>
      </c>
      <c r="N17" t="str">
        <f t="shared" si="0"/>
        <v>case 16:sRetTemplate = "illithid003";  break;  //  Illithid Magus [AR] || FQ: Very Rare || 22 CR 17 HD</v>
      </c>
    </row>
    <row r="18" spans="1:14" ht="15" customHeight="1">
      <c r="A18" s="62" t="s">
        <v>1603</v>
      </c>
      <c r="B18" s="1">
        <f t="shared" si="1"/>
        <v>17</v>
      </c>
      <c r="C18" s="27" t="s">
        <v>1602</v>
      </c>
      <c r="D18" s="1" t="s">
        <v>339</v>
      </c>
      <c r="E18" s="1" t="s">
        <v>1621</v>
      </c>
      <c r="F18" s="1" t="s">
        <v>338</v>
      </c>
      <c r="G18" s="1" t="s">
        <v>1608</v>
      </c>
      <c r="H18" s="1" t="s">
        <v>73</v>
      </c>
      <c r="I18" s="12" t="s">
        <v>1607</v>
      </c>
      <c r="J18" s="1">
        <v>21</v>
      </c>
      <c r="K18" s="12" t="s">
        <v>1605</v>
      </c>
      <c r="L18" s="1">
        <v>16</v>
      </c>
      <c r="M18" s="23" t="s">
        <v>1606</v>
      </c>
      <c r="N18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1603</v>
      </c>
      <c r="B19" s="1">
        <f t="shared" si="1"/>
        <v>18</v>
      </c>
      <c r="C19" s="27" t="s">
        <v>1602</v>
      </c>
      <c r="D19" s="1" t="s">
        <v>946</v>
      </c>
      <c r="E19" s="1" t="s">
        <v>1621</v>
      </c>
      <c r="F19" s="1" t="s">
        <v>945</v>
      </c>
      <c r="G19" s="1" t="s">
        <v>1608</v>
      </c>
      <c r="H19" s="1" t="s">
        <v>73</v>
      </c>
      <c r="I19" s="12" t="s">
        <v>1607</v>
      </c>
      <c r="J19" s="1">
        <v>18</v>
      </c>
      <c r="K19" s="12" t="s">
        <v>1605</v>
      </c>
      <c r="L19" s="1">
        <v>18</v>
      </c>
      <c r="M19" s="23" t="s">
        <v>1606</v>
      </c>
      <c r="N19" t="str">
        <f t="shared" si="0"/>
        <v>case 18:sRetTemplate = "ar_otyugh_003";  break;  //  Otyugh, Greater Advanced || FQ: Very Rare || 18 CR 18 HD</v>
      </c>
    </row>
    <row r="20" spans="1:14" ht="15" customHeight="1">
      <c r="A20" s="62" t="s">
        <v>1603</v>
      </c>
      <c r="B20" s="1">
        <f t="shared" si="1"/>
        <v>19</v>
      </c>
      <c r="C20" s="27" t="s">
        <v>1602</v>
      </c>
      <c r="D20" s="1" t="s">
        <v>966</v>
      </c>
      <c r="E20" s="1" t="s">
        <v>1621</v>
      </c>
      <c r="F20" s="1" t="s">
        <v>965</v>
      </c>
      <c r="G20" s="1" t="s">
        <v>1608</v>
      </c>
      <c r="H20" s="1" t="s">
        <v>73</v>
      </c>
      <c r="I20" s="12" t="s">
        <v>1607</v>
      </c>
      <c r="J20" s="1">
        <v>19</v>
      </c>
      <c r="K20" s="12" t="s">
        <v>1605</v>
      </c>
      <c r="L20" s="1">
        <v>14</v>
      </c>
      <c r="M20" s="23" t="s">
        <v>1606</v>
      </c>
      <c r="N20" t="str">
        <f t="shared" si="0"/>
        <v>case 19:sRetTemplate = "ds_psurlon002";  break;  //  Psurlon, Average Greater || FQ: Very Rare || 19 CR 14 HD</v>
      </c>
    </row>
    <row r="21" spans="1:14" ht="15" customHeight="1">
      <c r="A21" s="62" t="s">
        <v>1603</v>
      </c>
      <c r="B21" s="1">
        <f t="shared" si="1"/>
        <v>20</v>
      </c>
      <c r="C21" s="27" t="s">
        <v>1602</v>
      </c>
      <c r="D21" s="1" t="s">
        <v>968</v>
      </c>
      <c r="E21" s="1" t="s">
        <v>1621</v>
      </c>
      <c r="F21" s="1" t="s">
        <v>967</v>
      </c>
      <c r="G21" s="1" t="s">
        <v>1608</v>
      </c>
      <c r="H21" s="1" t="s">
        <v>73</v>
      </c>
      <c r="I21" s="12" t="s">
        <v>1607</v>
      </c>
      <c r="J21" s="1">
        <v>15</v>
      </c>
      <c r="K21" s="12" t="s">
        <v>1605</v>
      </c>
      <c r="L21" s="1">
        <v>14</v>
      </c>
      <c r="M21" s="23" t="s">
        <v>1606</v>
      </c>
      <c r="N21" t="str">
        <f t="shared" si="0"/>
        <v>case 20:sRetTemplate = "ds_psurlon003";  break;  //  Psurlon, Elder || FQ: Very Rare || 15 CR 14 HD</v>
      </c>
    </row>
    <row r="22" spans="1:14" ht="15" customHeight="1">
      <c r="A22" s="62" t="s">
        <v>1603</v>
      </c>
      <c r="B22" s="1">
        <f t="shared" si="1"/>
        <v>21</v>
      </c>
      <c r="C22" s="27" t="s">
        <v>1602</v>
      </c>
      <c r="D22" s="1" t="s">
        <v>972</v>
      </c>
      <c r="E22" s="1" t="s">
        <v>1621</v>
      </c>
      <c r="F22" s="1" t="s">
        <v>971</v>
      </c>
      <c r="G22" s="1" t="s">
        <v>1608</v>
      </c>
      <c r="H22" s="1" t="s">
        <v>73</v>
      </c>
      <c r="I22" s="12" t="s">
        <v>1607</v>
      </c>
      <c r="J22" s="1">
        <v>22</v>
      </c>
      <c r="K22" s="12" t="s">
        <v>1605</v>
      </c>
      <c r="L22" s="1">
        <v>18</v>
      </c>
      <c r="M22" s="23" t="s">
        <v>1606</v>
      </c>
      <c r="N22" t="str">
        <f t="shared" si="0"/>
        <v>case 21:sRetTemplate = "ds_psurlon005";  break;  //  Psurlon, Giant || FQ: Very Rare || 22 CR 18 HD</v>
      </c>
    </row>
    <row r="23" spans="1:14" ht="15" customHeight="1">
      <c r="A23" s="62" t="s">
        <v>1603</v>
      </c>
      <c r="B23" s="1">
        <f t="shared" si="1"/>
        <v>22</v>
      </c>
      <c r="C23" s="27" t="s">
        <v>1602</v>
      </c>
      <c r="D23" s="1" t="s">
        <v>285</v>
      </c>
      <c r="E23" s="1" t="s">
        <v>1621</v>
      </c>
      <c r="F23" s="1" t="s">
        <v>284</v>
      </c>
      <c r="G23" s="1" t="s">
        <v>1608</v>
      </c>
      <c r="H23" s="1" t="s">
        <v>20</v>
      </c>
      <c r="I23" s="12" t="s">
        <v>1607</v>
      </c>
      <c r="J23" s="1">
        <v>11</v>
      </c>
      <c r="K23" s="12" t="s">
        <v>1605</v>
      </c>
      <c r="L23" s="1">
        <v>15</v>
      </c>
      <c r="M23" s="23" t="s">
        <v>1606</v>
      </c>
      <c r="N23" t="str">
        <f t="shared" si="0"/>
        <v>case 22:sRetTemplate = "ar_tyrslime_003";  break;  //  Tyrian Slime, Elder || FQ: Rare || 11 CR 15 HD</v>
      </c>
    </row>
    <row r="24" spans="1:14" ht="15" customHeight="1">
      <c r="A24" s="62" t="s">
        <v>1603</v>
      </c>
      <c r="B24" s="1">
        <f t="shared" si="1"/>
        <v>23</v>
      </c>
      <c r="C24" s="27" t="s">
        <v>1602</v>
      </c>
      <c r="D24" s="1" t="s">
        <v>285</v>
      </c>
      <c r="E24" s="1" t="s">
        <v>1621</v>
      </c>
      <c r="F24" s="1" t="s">
        <v>284</v>
      </c>
      <c r="G24" s="1" t="s">
        <v>1608</v>
      </c>
      <c r="H24" s="1" t="s">
        <v>20</v>
      </c>
      <c r="I24" s="12" t="s">
        <v>1607</v>
      </c>
      <c r="J24" s="1">
        <v>11</v>
      </c>
      <c r="K24" s="12" t="s">
        <v>1605</v>
      </c>
      <c r="L24" s="1">
        <v>15</v>
      </c>
      <c r="M24" s="23" t="s">
        <v>1606</v>
      </c>
      <c r="N24" t="str">
        <f t="shared" si="0"/>
        <v>case 23:sRetTemplate = "ar_tyrslime_003";  break;  //  Tyrian Slime, Elder || FQ: Rare || 11 CR 15 HD</v>
      </c>
    </row>
    <row r="25" spans="1:14" ht="15" customHeight="1" thickBot="1">
      <c r="A25" s="62" t="s">
        <v>1603</v>
      </c>
      <c r="B25" s="1">
        <f t="shared" si="1"/>
        <v>24</v>
      </c>
      <c r="C25" s="27" t="s">
        <v>1602</v>
      </c>
      <c r="D25" s="4" t="s">
        <v>999</v>
      </c>
      <c r="E25" s="1" t="s">
        <v>1621</v>
      </c>
      <c r="F25" s="4" t="s">
        <v>998</v>
      </c>
      <c r="G25" s="1" t="s">
        <v>1608</v>
      </c>
      <c r="H25" s="4" t="s">
        <v>73</v>
      </c>
      <c r="I25" s="12" t="s">
        <v>1607</v>
      </c>
      <c r="J25" s="4">
        <v>18</v>
      </c>
      <c r="K25" s="12" t="s">
        <v>1605</v>
      </c>
      <c r="L25" s="4">
        <v>16</v>
      </c>
      <c r="M25" s="23" t="s">
        <v>1606</v>
      </c>
      <c r="N25" t="str">
        <f t="shared" si="0"/>
        <v>case 24:sRetTemplate = "ar_umberhulk002";  break;  //  Umber Hulk, Greater || FQ: Very Rare || 18 CR 16 HD</v>
      </c>
    </row>
  </sheetData>
  <sortState ref="A1:N33">
    <sortCondition ref="F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N2" sqref="N2"/>
    </sheetView>
  </sheetViews>
  <sheetFormatPr defaultRowHeight="15" customHeight="1"/>
  <cols>
    <col min="1" max="1" width="7.140625" customWidth="1"/>
    <col min="2" max="2" width="10.42578125" customWidth="1"/>
    <col min="3" max="3" width="16.5703125" customWidth="1"/>
    <col min="4" max="4" width="22.5703125" customWidth="1"/>
    <col min="5" max="5" width="13.140625" customWidth="1"/>
    <col min="6" max="6" width="22.5703125" customWidth="1"/>
    <col min="7" max="7" width="7.42578125" customWidth="1"/>
    <col min="8" max="8" width="16.42578125" customWidth="1"/>
    <col min="9" max="9" width="3.28515625" customWidth="1"/>
    <col min="10" max="10" width="7.140625" customWidth="1"/>
    <col min="11" max="11" width="5" customWidth="1"/>
    <col min="12" max="12" width="22.5703125" customWidth="1"/>
    <col min="13" max="13" width="4.42578125" customWidth="1"/>
    <col min="14" max="14" width="91.5703125" customWidth="1"/>
  </cols>
  <sheetData>
    <row r="1" spans="1:14" ht="15" customHeight="1">
      <c r="A1" s="58" t="s">
        <v>1632</v>
      </c>
      <c r="B1" s="59" t="s">
        <v>1615</v>
      </c>
      <c r="C1" s="59" t="s">
        <v>1633</v>
      </c>
      <c r="D1" s="48" t="s">
        <v>1</v>
      </c>
      <c r="E1" s="60" t="s">
        <v>1617</v>
      </c>
      <c r="F1" s="48" t="s">
        <v>0</v>
      </c>
      <c r="G1" s="59" t="s">
        <v>1618</v>
      </c>
      <c r="H1" s="48" t="s">
        <v>5</v>
      </c>
      <c r="I1" s="48"/>
      <c r="J1" s="48" t="s">
        <v>7</v>
      </c>
      <c r="K1" s="48"/>
      <c r="L1" s="48" t="s">
        <v>9</v>
      </c>
    </row>
    <row r="2" spans="1:14" ht="15" customHeight="1">
      <c r="A2" s="62" t="s">
        <v>1603</v>
      </c>
      <c r="B2" s="1">
        <v>1</v>
      </c>
      <c r="C2" s="27" t="s">
        <v>1602</v>
      </c>
      <c r="D2" s="1" t="s">
        <v>1196</v>
      </c>
      <c r="E2" s="1" t="s">
        <v>1621</v>
      </c>
      <c r="F2" s="1" t="s">
        <v>1195</v>
      </c>
      <c r="G2" s="1" t="s">
        <v>1608</v>
      </c>
      <c r="H2" s="1" t="s">
        <v>73</v>
      </c>
      <c r="I2" s="12" t="s">
        <v>1607</v>
      </c>
      <c r="J2" s="1">
        <v>32</v>
      </c>
      <c r="K2" s="12" t="s">
        <v>1605</v>
      </c>
      <c r="L2" s="1">
        <v>26</v>
      </c>
      <c r="M2" s="23" t="s">
        <v>1606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1603</v>
      </c>
      <c r="B3" s="1">
        <v>2</v>
      </c>
      <c r="C3" s="27" t="s">
        <v>1602</v>
      </c>
      <c r="D3" s="1" t="s">
        <v>1198</v>
      </c>
      <c r="E3" s="1" t="s">
        <v>1621</v>
      </c>
      <c r="F3" s="1" t="s">
        <v>1197</v>
      </c>
      <c r="G3" s="1" t="s">
        <v>1608</v>
      </c>
      <c r="H3" s="1" t="s">
        <v>20</v>
      </c>
      <c r="I3" s="12" t="s">
        <v>1607</v>
      </c>
      <c r="J3" s="1">
        <v>15</v>
      </c>
      <c r="K3" s="12" t="s">
        <v>1605</v>
      </c>
      <c r="L3" s="1">
        <v>11</v>
      </c>
      <c r="M3" s="23" t="s">
        <v>1606</v>
      </c>
      <c r="N3" t="str">
        <f t="shared" ref="N3:N21" si="0">CONCATENATE(A3,B3,C3, D3, E3, F3,G3,H3, I3, J3, K3,L3, M3)</f>
        <v>case 2:sRetTemplate = "ashen001";  break;  //  Ashen || FQ: Rare || 15 CR 11 HD</v>
      </c>
    </row>
    <row r="4" spans="1:14" ht="15" customHeight="1">
      <c r="A4" s="62" t="s">
        <v>1603</v>
      </c>
      <c r="B4" s="1">
        <v>3</v>
      </c>
      <c r="C4" s="27" t="s">
        <v>1602</v>
      </c>
      <c r="D4" s="1" t="s">
        <v>1198</v>
      </c>
      <c r="E4" s="1" t="s">
        <v>1621</v>
      </c>
      <c r="F4" s="1" t="s">
        <v>1197</v>
      </c>
      <c r="G4" s="1" t="s">
        <v>1608</v>
      </c>
      <c r="H4" s="1" t="s">
        <v>20</v>
      </c>
      <c r="I4" s="12" t="s">
        <v>1607</v>
      </c>
      <c r="J4" s="1">
        <v>15</v>
      </c>
      <c r="K4" s="12" t="s">
        <v>1605</v>
      </c>
      <c r="L4" s="1">
        <v>11</v>
      </c>
      <c r="M4" s="23" t="s">
        <v>1606</v>
      </c>
      <c r="N4" t="str">
        <f t="shared" si="0"/>
        <v>case 3:sRetTemplate = "ashen001";  break;  //  Ashen || FQ: Rare || 15 CR 11 HD</v>
      </c>
    </row>
    <row r="5" spans="1:14" ht="15" customHeight="1">
      <c r="A5" s="62" t="s">
        <v>1603</v>
      </c>
      <c r="B5" s="1">
        <v>4</v>
      </c>
      <c r="C5" s="27" t="s">
        <v>1602</v>
      </c>
      <c r="D5" s="1" t="s">
        <v>1200</v>
      </c>
      <c r="E5" s="1" t="s">
        <v>1621</v>
      </c>
      <c r="F5" s="1" t="s">
        <v>1199</v>
      </c>
      <c r="G5" s="1" t="s">
        <v>1608</v>
      </c>
      <c r="H5" s="1" t="s">
        <v>73</v>
      </c>
      <c r="I5" s="12" t="s">
        <v>1607</v>
      </c>
      <c r="J5" s="1">
        <v>24</v>
      </c>
      <c r="K5" s="12" t="s">
        <v>1605</v>
      </c>
      <c r="L5" s="1">
        <v>20</v>
      </c>
      <c r="M5" s="23" t="s">
        <v>1606</v>
      </c>
      <c r="N5" t="str">
        <f t="shared" si="0"/>
        <v>case 4:sRetTemplate = "ashen002";  break;  //  Ashen, Evolved || FQ: Very Rare || 24 CR 20 HD</v>
      </c>
    </row>
    <row r="6" spans="1:14" ht="15" customHeight="1">
      <c r="A6" s="62" t="s">
        <v>1603</v>
      </c>
      <c r="B6" s="1">
        <v>5</v>
      </c>
      <c r="C6" s="27" t="s">
        <v>1602</v>
      </c>
      <c r="D6" s="1" t="s">
        <v>120</v>
      </c>
      <c r="E6" s="1" t="s">
        <v>1621</v>
      </c>
      <c r="F6" s="1" t="s">
        <v>119</v>
      </c>
      <c r="G6" s="1" t="s">
        <v>1608</v>
      </c>
      <c r="H6" s="1" t="s">
        <v>73</v>
      </c>
      <c r="I6" s="12" t="s">
        <v>1607</v>
      </c>
      <c r="J6" s="1">
        <v>19</v>
      </c>
      <c r="K6" s="12" t="s">
        <v>1605</v>
      </c>
      <c r="L6" s="1">
        <v>9</v>
      </c>
      <c r="M6" s="23" t="s">
        <v>1606</v>
      </c>
      <c r="N6" t="str">
        <f t="shared" si="0"/>
        <v>case 5:sRetTemplate = "atropalscion001";  break;  //  Atropal Scion || FQ: Very Rare || 19 CR 9 HD</v>
      </c>
    </row>
    <row r="7" spans="1:14" ht="15" customHeight="1">
      <c r="A7" s="62" t="s">
        <v>1603</v>
      </c>
      <c r="B7" s="1">
        <v>6</v>
      </c>
      <c r="C7" s="27" t="s">
        <v>1602</v>
      </c>
      <c r="D7" s="1" t="s">
        <v>1209</v>
      </c>
      <c r="E7" s="1" t="s">
        <v>1621</v>
      </c>
      <c r="F7" s="1" t="s">
        <v>1208</v>
      </c>
      <c r="G7" s="1" t="s">
        <v>1608</v>
      </c>
      <c r="H7" s="1" t="s">
        <v>20</v>
      </c>
      <c r="I7" s="12" t="s">
        <v>1607</v>
      </c>
      <c r="J7" s="1">
        <v>16</v>
      </c>
      <c r="K7" s="12" t="s">
        <v>1605</v>
      </c>
      <c r="L7" s="1">
        <v>10</v>
      </c>
      <c r="M7" s="23" t="s">
        <v>1606</v>
      </c>
      <c r="N7" t="str">
        <f t="shared" si="0"/>
        <v>case 6:sRetTemplate = "boneclaw001";  break;  //  Boneclaw || FQ: Rare || 16 CR 10 HD</v>
      </c>
    </row>
    <row r="8" spans="1:14" ht="15" customHeight="1">
      <c r="A8" s="62" t="s">
        <v>1603</v>
      </c>
      <c r="B8" s="1">
        <v>7</v>
      </c>
      <c r="C8" s="27" t="s">
        <v>1602</v>
      </c>
      <c r="D8" s="1" t="s">
        <v>1209</v>
      </c>
      <c r="E8" s="1" t="s">
        <v>1621</v>
      </c>
      <c r="F8" s="1" t="s">
        <v>1208</v>
      </c>
      <c r="G8" s="1" t="s">
        <v>1608</v>
      </c>
      <c r="H8" s="1" t="s">
        <v>20</v>
      </c>
      <c r="I8" s="12" t="s">
        <v>1607</v>
      </c>
      <c r="J8" s="1">
        <v>16</v>
      </c>
      <c r="K8" s="12" t="s">
        <v>1605</v>
      </c>
      <c r="L8" s="1">
        <v>10</v>
      </c>
      <c r="M8" s="23" t="s">
        <v>1606</v>
      </c>
      <c r="N8" t="str">
        <f t="shared" si="0"/>
        <v>case 7:sRetTemplate = "boneclaw001";  break;  //  Boneclaw || FQ: Rare || 16 CR 10 HD</v>
      </c>
    </row>
    <row r="9" spans="1:14" ht="15" customHeight="1">
      <c r="A9" s="62" t="s">
        <v>1603</v>
      </c>
      <c r="B9" s="1">
        <v>8</v>
      </c>
      <c r="C9" s="27" t="s">
        <v>1602</v>
      </c>
      <c r="D9" s="1" t="s">
        <v>1211</v>
      </c>
      <c r="E9" s="1" t="s">
        <v>1621</v>
      </c>
      <c r="F9" s="1" t="s">
        <v>1210</v>
      </c>
      <c r="G9" s="1" t="s">
        <v>1608</v>
      </c>
      <c r="H9" s="1" t="s">
        <v>20</v>
      </c>
      <c r="I9" s="12" t="s">
        <v>1607</v>
      </c>
      <c r="J9" s="1">
        <v>22</v>
      </c>
      <c r="K9" s="12" t="s">
        <v>1605</v>
      </c>
      <c r="L9" s="1">
        <v>17</v>
      </c>
      <c r="M9" s="23" t="s">
        <v>1606</v>
      </c>
      <c r="N9" t="str">
        <f t="shared" si="0"/>
        <v>case 8:sRetTemplate = "boneyard001";  break;  //  Boneyard || FQ: Rare || 22 CR 17 HD</v>
      </c>
    </row>
    <row r="10" spans="1:14" ht="15" customHeight="1">
      <c r="A10" s="62" t="s">
        <v>1603</v>
      </c>
      <c r="B10" s="1">
        <v>9</v>
      </c>
      <c r="C10" s="27" t="s">
        <v>1602</v>
      </c>
      <c r="D10" s="1" t="s">
        <v>1211</v>
      </c>
      <c r="E10" s="1" t="s">
        <v>1621</v>
      </c>
      <c r="F10" s="1" t="s">
        <v>1210</v>
      </c>
      <c r="G10" s="1" t="s">
        <v>1608</v>
      </c>
      <c r="H10" s="1" t="s">
        <v>20</v>
      </c>
      <c r="I10" s="12" t="s">
        <v>1607</v>
      </c>
      <c r="J10" s="1">
        <v>22</v>
      </c>
      <c r="K10" s="12" t="s">
        <v>1605</v>
      </c>
      <c r="L10" s="1">
        <v>17</v>
      </c>
      <c r="M10" s="23" t="s">
        <v>1606</v>
      </c>
      <c r="N10" t="str">
        <f t="shared" si="0"/>
        <v>case 9:sRetTemplate = "boneyard001";  break;  //  Boneyard || FQ: Rare || 22 CR 17 HD</v>
      </c>
    </row>
    <row r="11" spans="1:14" ht="15" customHeight="1">
      <c r="A11" s="62" t="s">
        <v>1603</v>
      </c>
      <c r="B11" s="1">
        <v>10</v>
      </c>
      <c r="C11" s="27" t="s">
        <v>1602</v>
      </c>
      <c r="D11" s="1" t="s">
        <v>151</v>
      </c>
      <c r="E11" s="1" t="s">
        <v>1621</v>
      </c>
      <c r="F11" s="1" t="s">
        <v>150</v>
      </c>
      <c r="G11" s="1" t="s">
        <v>1608</v>
      </c>
      <c r="H11" s="1" t="s">
        <v>73</v>
      </c>
      <c r="I11" s="12" t="s">
        <v>1607</v>
      </c>
      <c r="J11" s="1">
        <v>23</v>
      </c>
      <c r="K11" s="12" t="s">
        <v>1605</v>
      </c>
      <c r="L11" s="1">
        <v>17</v>
      </c>
      <c r="M11" s="23" t="s">
        <v>1606</v>
      </c>
      <c r="N11" t="str">
        <f t="shared" si="0"/>
        <v>case 10:sRetTemplate = "dreamvestige001";  break;  //  Dream Vestige || FQ: Very Rare || 23 CR 17 HD</v>
      </c>
    </row>
    <row r="12" spans="1:14" ht="15" customHeight="1">
      <c r="A12" s="62" t="s">
        <v>1603</v>
      </c>
      <c r="B12" s="1">
        <v>11</v>
      </c>
      <c r="C12" s="27" t="s">
        <v>1602</v>
      </c>
      <c r="D12" s="1" t="s">
        <v>1221</v>
      </c>
      <c r="E12" s="1" t="s">
        <v>1621</v>
      </c>
      <c r="F12" s="1" t="s">
        <v>1220</v>
      </c>
      <c r="G12" s="1" t="s">
        <v>1608</v>
      </c>
      <c r="H12" s="1" t="s">
        <v>20</v>
      </c>
      <c r="I12" s="12" t="s">
        <v>1607</v>
      </c>
      <c r="J12" s="1">
        <v>37</v>
      </c>
      <c r="K12" s="12" t="s">
        <v>1605</v>
      </c>
      <c r="L12" s="1">
        <v>25</v>
      </c>
      <c r="M12" s="23" t="s">
        <v>1606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1603</v>
      </c>
      <c r="B13" s="1">
        <v>12</v>
      </c>
      <c r="C13" s="27" t="s">
        <v>1602</v>
      </c>
      <c r="D13" s="1" t="s">
        <v>1221</v>
      </c>
      <c r="E13" s="1" t="s">
        <v>1621</v>
      </c>
      <c r="F13" s="1" t="s">
        <v>1220</v>
      </c>
      <c r="G13" s="1" t="s">
        <v>1608</v>
      </c>
      <c r="H13" s="1" t="s">
        <v>20</v>
      </c>
      <c r="I13" s="12" t="s">
        <v>1607</v>
      </c>
      <c r="J13" s="1">
        <v>37</v>
      </c>
      <c r="K13" s="12" t="s">
        <v>1605</v>
      </c>
      <c r="L13" s="1">
        <v>25</v>
      </c>
      <c r="M13" s="23" t="s">
        <v>1606</v>
      </c>
      <c r="N13" t="str">
        <f t="shared" si="0"/>
        <v>case 12:sRetTemplate = "fallen002";  break;  //  Fallen Legionaire || FQ: Rare || 37 CR 25 HD</v>
      </c>
    </row>
    <row r="14" spans="1:14" ht="15" customHeight="1">
      <c r="A14" s="62" t="s">
        <v>1603</v>
      </c>
      <c r="B14" s="1">
        <v>13</v>
      </c>
      <c r="C14" s="27" t="s">
        <v>1602</v>
      </c>
      <c r="D14" s="1" t="s">
        <v>137</v>
      </c>
      <c r="E14" s="1" t="s">
        <v>1621</v>
      </c>
      <c r="F14" s="1" t="s">
        <v>136</v>
      </c>
      <c r="G14" s="1" t="s">
        <v>1608</v>
      </c>
      <c r="H14" s="1" t="s">
        <v>73</v>
      </c>
      <c r="I14" s="12" t="s">
        <v>1607</v>
      </c>
      <c r="J14" s="1">
        <v>17</v>
      </c>
      <c r="K14" s="12" t="s">
        <v>1605</v>
      </c>
      <c r="L14" s="1">
        <v>20</v>
      </c>
      <c r="M14" s="23" t="s">
        <v>1606</v>
      </c>
      <c r="N14" t="str">
        <f t="shared" si="0"/>
        <v>case 13:sRetTemplate = "hulkcorpse001";  break;  //  Hulking Corpse || FQ: Very Rare || 17 CR 20 HD</v>
      </c>
    </row>
    <row r="15" spans="1:14" ht="15" customHeight="1">
      <c r="A15" s="62" t="s">
        <v>1603</v>
      </c>
      <c r="B15" s="1">
        <v>14</v>
      </c>
      <c r="C15" s="27" t="s">
        <v>1602</v>
      </c>
      <c r="D15" s="1" t="s">
        <v>1229</v>
      </c>
      <c r="E15" s="1" t="s">
        <v>1621</v>
      </c>
      <c r="F15" s="1" t="s">
        <v>1228</v>
      </c>
      <c r="G15" s="1" t="s">
        <v>1608</v>
      </c>
      <c r="H15" s="1" t="s">
        <v>20</v>
      </c>
      <c r="I15" s="12" t="s">
        <v>1607</v>
      </c>
      <c r="J15" s="1">
        <v>15</v>
      </c>
      <c r="K15" s="12" t="s">
        <v>1605</v>
      </c>
      <c r="L15" s="1">
        <v>11</v>
      </c>
      <c r="M15" s="23" t="s">
        <v>1606</v>
      </c>
      <c r="N15" t="str">
        <f t="shared" si="0"/>
        <v>case 14:sRetTemplate = "krag_fire001";  break;  //  Krag, Fire || FQ: Rare || 15 CR 11 HD</v>
      </c>
    </row>
    <row r="16" spans="1:14" ht="15" customHeight="1">
      <c r="A16" s="62" t="s">
        <v>1603</v>
      </c>
      <c r="B16" s="1">
        <v>15</v>
      </c>
      <c r="C16" s="27" t="s">
        <v>1602</v>
      </c>
      <c r="D16" s="1" t="s">
        <v>1229</v>
      </c>
      <c r="E16" s="1" t="s">
        <v>1621</v>
      </c>
      <c r="F16" s="1" t="s">
        <v>1228</v>
      </c>
      <c r="G16" s="1" t="s">
        <v>1608</v>
      </c>
      <c r="H16" s="1" t="s">
        <v>20</v>
      </c>
      <c r="I16" s="12" t="s">
        <v>1607</v>
      </c>
      <c r="J16" s="1">
        <v>15</v>
      </c>
      <c r="K16" s="12" t="s">
        <v>1605</v>
      </c>
      <c r="L16" s="1">
        <v>11</v>
      </c>
      <c r="M16" s="23" t="s">
        <v>1606</v>
      </c>
      <c r="N16" t="str">
        <f t="shared" si="0"/>
        <v>case 15:sRetTemplate = "krag_fire001";  break;  //  Krag, Fire || FQ: Rare || 15 CR 11 HD</v>
      </c>
    </row>
    <row r="17" spans="1:14" ht="15" customHeight="1">
      <c r="A17" s="62" t="s">
        <v>1603</v>
      </c>
      <c r="B17" s="1">
        <v>16</v>
      </c>
      <c r="C17" s="27" t="s">
        <v>1602</v>
      </c>
      <c r="D17" s="1" t="s">
        <v>1253</v>
      </c>
      <c r="E17" s="1" t="s">
        <v>1621</v>
      </c>
      <c r="F17" s="1" t="s">
        <v>1252</v>
      </c>
      <c r="G17" s="1" t="s">
        <v>1608</v>
      </c>
      <c r="H17" s="1" t="s">
        <v>73</v>
      </c>
      <c r="I17" s="12" t="s">
        <v>1607</v>
      </c>
      <c r="J17" s="1">
        <v>20</v>
      </c>
      <c r="K17" s="12" t="s">
        <v>1605</v>
      </c>
      <c r="L17" s="1">
        <v>18</v>
      </c>
      <c r="M17" s="23" t="s">
        <v>1606</v>
      </c>
      <c r="N17" t="str">
        <f t="shared" si="0"/>
        <v>case 16:sRetTemplate = "slaughterwight01";  break;  //  Slaughter Wight || FQ: Very Rare || 20 CR 18 HD</v>
      </c>
    </row>
    <row r="18" spans="1:14" ht="15" customHeight="1">
      <c r="A18" s="62" t="s">
        <v>1603</v>
      </c>
      <c r="B18" s="1">
        <v>17</v>
      </c>
      <c r="C18" s="27" t="s">
        <v>1602</v>
      </c>
      <c r="D18" s="1" t="s">
        <v>1255</v>
      </c>
      <c r="E18" s="1" t="s">
        <v>1621</v>
      </c>
      <c r="F18" s="1" t="s">
        <v>1254</v>
      </c>
      <c r="G18" s="1" t="s">
        <v>1608</v>
      </c>
      <c r="H18" s="1" t="s">
        <v>73</v>
      </c>
      <c r="I18" s="12" t="s">
        <v>1607</v>
      </c>
      <c r="J18" s="1">
        <v>37</v>
      </c>
      <c r="K18" s="12" t="s">
        <v>1605</v>
      </c>
      <c r="L18" s="1">
        <v>16</v>
      </c>
      <c r="M18" s="23" t="s">
        <v>1606</v>
      </c>
      <c r="N18" t="str">
        <f t="shared" si="0"/>
        <v>case 17:sRetTemplate = "tliz001";  break;  //  T'liz || FQ: Very Rare || 37 CR 16 HD</v>
      </c>
    </row>
    <row r="19" spans="1:14" ht="15" customHeight="1">
      <c r="A19" s="62" t="s">
        <v>1603</v>
      </c>
      <c r="B19" s="1">
        <v>18</v>
      </c>
      <c r="C19" s="27" t="s">
        <v>1602</v>
      </c>
      <c r="D19" s="1" t="s">
        <v>1267</v>
      </c>
      <c r="E19" s="1" t="s">
        <v>1621</v>
      </c>
      <c r="F19" s="1" t="s">
        <v>1266</v>
      </c>
      <c r="G19" s="1" t="s">
        <v>1608</v>
      </c>
      <c r="H19" s="1" t="s">
        <v>20</v>
      </c>
      <c r="I19" s="12" t="s">
        <v>1607</v>
      </c>
      <c r="J19" s="1">
        <v>36</v>
      </c>
      <c r="K19" s="12" t="s">
        <v>1605</v>
      </c>
      <c r="L19" s="1">
        <v>25</v>
      </c>
      <c r="M19" s="23" t="s">
        <v>1606</v>
      </c>
      <c r="N19" t="str">
        <f t="shared" si="0"/>
        <v>case 18:sRetTemplate = "ar_visage003";  break;  //  Visage, Evolved Greater || FQ: Rare || 36 CR 25 HD</v>
      </c>
    </row>
    <row r="20" spans="1:14" ht="15" customHeight="1">
      <c r="A20" s="62" t="s">
        <v>1603</v>
      </c>
      <c r="B20" s="1">
        <v>19</v>
      </c>
      <c r="C20" s="27" t="s">
        <v>1602</v>
      </c>
      <c r="D20" s="1" t="s">
        <v>1267</v>
      </c>
      <c r="E20" s="1" t="s">
        <v>1621</v>
      </c>
      <c r="F20" s="1" t="s">
        <v>1266</v>
      </c>
      <c r="G20" s="1" t="s">
        <v>1608</v>
      </c>
      <c r="H20" s="1" t="s">
        <v>20</v>
      </c>
      <c r="I20" s="12" t="s">
        <v>1607</v>
      </c>
      <c r="J20" s="1">
        <v>36</v>
      </c>
      <c r="K20" s="12" t="s">
        <v>1605</v>
      </c>
      <c r="L20" s="1">
        <v>25</v>
      </c>
      <c r="M20" s="23" t="s">
        <v>1606</v>
      </c>
      <c r="N20" t="str">
        <f t="shared" si="0"/>
        <v>case 19:sRetTemplate = "ar_visage003";  break;  //  Visage, Evolved Greater || FQ: Rare || 36 CR 25 HD</v>
      </c>
    </row>
    <row r="21" spans="1:14" ht="15" customHeight="1">
      <c r="A21" s="62" t="s">
        <v>1603</v>
      </c>
      <c r="B21" s="1">
        <v>20</v>
      </c>
      <c r="C21" s="27" t="s">
        <v>1602</v>
      </c>
      <c r="D21" s="1" t="s">
        <v>149</v>
      </c>
      <c r="E21" s="1" t="s">
        <v>1621</v>
      </c>
      <c r="F21" s="1" t="s">
        <v>148</v>
      </c>
      <c r="G21" s="1" t="s">
        <v>1608</v>
      </c>
      <c r="H21" s="1" t="s">
        <v>73</v>
      </c>
      <c r="I21" s="12" t="s">
        <v>1607</v>
      </c>
      <c r="J21" s="1">
        <v>23</v>
      </c>
      <c r="K21" s="12" t="s">
        <v>1605</v>
      </c>
      <c r="L21" s="1">
        <v>16</v>
      </c>
      <c r="M21" s="23" t="s">
        <v>1606</v>
      </c>
      <c r="N21" t="str">
        <f t="shared" si="0"/>
        <v>case 20:sRetTemplate = "ar_wraith002";  break;  //  Wraith, Dread || FQ: Very Rare || 23 CR 16 HD</v>
      </c>
    </row>
  </sheetData>
  <sortState ref="D2:I31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42" sqref="D42"/>
    </sheetView>
  </sheetViews>
  <sheetFormatPr defaultColWidth="31.140625" defaultRowHeight="15" customHeight="1"/>
  <cols>
    <col min="1" max="1" width="5.140625" customWidth="1"/>
    <col min="2" max="2" width="2.85546875" customWidth="1"/>
    <col min="3" max="3" width="17.42578125" customWidth="1"/>
    <col min="4" max="4" width="17" customWidth="1"/>
    <col min="5" max="5" width="4.42578125" customWidth="1"/>
    <col min="7" max="9" width="12.28515625" customWidth="1"/>
    <col min="10" max="10" width="6.5703125" customWidth="1"/>
    <col min="11" max="11" width="5.28515625" customWidth="1"/>
    <col min="12" max="12" width="6.140625" customWidth="1"/>
    <col min="13" max="13" width="6.28515625" customWidth="1"/>
    <col min="14" max="14" width="89.7109375" customWidth="1"/>
  </cols>
  <sheetData>
    <row r="1" spans="1:15" ht="15" customHeight="1">
      <c r="A1" s="15" t="s">
        <v>1610</v>
      </c>
      <c r="B1" s="15" t="s">
        <v>1611</v>
      </c>
      <c r="C1" s="15" t="s">
        <v>1612</v>
      </c>
      <c r="D1" s="13" t="s">
        <v>1</v>
      </c>
      <c r="E1" s="13" t="s">
        <v>1613</v>
      </c>
      <c r="F1" s="13" t="s">
        <v>0</v>
      </c>
      <c r="G1" s="13" t="s">
        <v>1613</v>
      </c>
      <c r="H1" s="13" t="s">
        <v>5</v>
      </c>
      <c r="I1" s="13" t="s">
        <v>1613</v>
      </c>
      <c r="J1" s="13" t="s">
        <v>7</v>
      </c>
      <c r="K1" s="13" t="s">
        <v>1613</v>
      </c>
      <c r="L1" s="13" t="s">
        <v>9</v>
      </c>
      <c r="M1" s="16"/>
      <c r="N1" s="16" t="s">
        <v>1614</v>
      </c>
      <c r="O1" s="17"/>
    </row>
    <row r="2" spans="1:15" ht="15" customHeight="1">
      <c r="A2" s="18" t="s">
        <v>1603</v>
      </c>
      <c r="B2" s="17">
        <v>1</v>
      </c>
      <c r="C2" s="18" t="s">
        <v>1602</v>
      </c>
      <c r="D2" s="1" t="s">
        <v>1207</v>
      </c>
      <c r="E2" s="12" t="s">
        <v>1604</v>
      </c>
      <c r="F2" s="1" t="s">
        <v>1206</v>
      </c>
      <c r="G2" s="12" t="s">
        <v>1608</v>
      </c>
      <c r="H2" s="1" t="s">
        <v>62</v>
      </c>
      <c r="I2" s="12" t="s">
        <v>1607</v>
      </c>
      <c r="J2" s="1">
        <v>5</v>
      </c>
      <c r="K2" s="12" t="s">
        <v>1605</v>
      </c>
      <c r="L2" s="1">
        <v>4</v>
      </c>
      <c r="M2" s="18" t="s">
        <v>1606</v>
      </c>
      <c r="N2" s="17" t="str">
        <f t="shared" ref="N2:N33" si="0">CONCATENATE(A2,B2,C2,D2,E2,F2,G2,H2,I2,J2,K2,L2,M2)</f>
        <v>case 1:sRetTemplate = "bonebat001"; // Bonebat || FQ: Uncommon || 5 CR 4 HD</v>
      </c>
      <c r="O2" s="17"/>
    </row>
    <row r="3" spans="1:15" ht="15" customHeight="1">
      <c r="A3" s="18" t="s">
        <v>1603</v>
      </c>
      <c r="B3" s="17">
        <f>SUM(B2+1)</f>
        <v>2</v>
      </c>
      <c r="C3" s="18" t="s">
        <v>1602</v>
      </c>
      <c r="D3" s="1" t="s">
        <v>1207</v>
      </c>
      <c r="E3" s="12" t="s">
        <v>1604</v>
      </c>
      <c r="F3" s="1" t="s">
        <v>1206</v>
      </c>
      <c r="G3" s="12" t="s">
        <v>1608</v>
      </c>
      <c r="H3" s="1" t="s">
        <v>62</v>
      </c>
      <c r="I3" s="12" t="s">
        <v>1607</v>
      </c>
      <c r="J3" s="1">
        <v>5</v>
      </c>
      <c r="K3" s="12" t="s">
        <v>1605</v>
      </c>
      <c r="L3" s="1">
        <v>4</v>
      </c>
      <c r="M3" s="18" t="s">
        <v>1606</v>
      </c>
      <c r="N3" s="17" t="str">
        <f t="shared" si="0"/>
        <v>case 2:sRetTemplate = "bonebat001"; // Bonebat || FQ: Uncommon || 5 CR 4 HD</v>
      </c>
      <c r="O3" s="17"/>
    </row>
    <row r="4" spans="1:15" ht="15" customHeight="1">
      <c r="A4" s="18" t="s">
        <v>1603</v>
      </c>
      <c r="B4" s="17">
        <f t="shared" ref="B4:B62" si="1">SUM(B3+1)</f>
        <v>3</v>
      </c>
      <c r="C4" s="18" t="s">
        <v>1602</v>
      </c>
      <c r="D4" s="1" t="s">
        <v>1207</v>
      </c>
      <c r="E4" s="12" t="s">
        <v>1604</v>
      </c>
      <c r="F4" s="1" t="s">
        <v>1206</v>
      </c>
      <c r="G4" s="12" t="s">
        <v>1608</v>
      </c>
      <c r="H4" s="1" t="s">
        <v>62</v>
      </c>
      <c r="I4" s="12" t="s">
        <v>1607</v>
      </c>
      <c r="J4" s="1">
        <v>5</v>
      </c>
      <c r="K4" s="12" t="s">
        <v>1605</v>
      </c>
      <c r="L4" s="1">
        <v>4</v>
      </c>
      <c r="M4" s="18" t="s">
        <v>1606</v>
      </c>
      <c r="N4" s="17" t="str">
        <f t="shared" si="0"/>
        <v>case 3:sRetTemplate = "bonebat001"; // Bonebat || FQ: Uncommon || 5 CR 4 HD</v>
      </c>
      <c r="O4" s="17"/>
    </row>
    <row r="5" spans="1:15" ht="15" customHeight="1">
      <c r="A5" s="18" t="s">
        <v>1603</v>
      </c>
      <c r="B5" s="17">
        <f t="shared" si="1"/>
        <v>4</v>
      </c>
      <c r="C5" s="18" t="s">
        <v>1602</v>
      </c>
      <c r="D5" s="1" t="s">
        <v>1207</v>
      </c>
      <c r="E5" s="12" t="s">
        <v>1604</v>
      </c>
      <c r="F5" s="1" t="s">
        <v>1206</v>
      </c>
      <c r="G5" s="12" t="s">
        <v>1608</v>
      </c>
      <c r="H5" s="1" t="s">
        <v>62</v>
      </c>
      <c r="I5" s="12" t="s">
        <v>1607</v>
      </c>
      <c r="J5" s="1">
        <v>5</v>
      </c>
      <c r="K5" s="12" t="s">
        <v>1605</v>
      </c>
      <c r="L5" s="1">
        <v>4</v>
      </c>
      <c r="M5" s="18" t="s">
        <v>1606</v>
      </c>
      <c r="N5" s="17" t="str">
        <f t="shared" si="0"/>
        <v>case 4:sRetTemplate = "bonebat001"; // Bonebat || FQ: Uncommon || 5 CR 4 HD</v>
      </c>
      <c r="O5" s="17"/>
    </row>
    <row r="6" spans="1:15" ht="15" customHeight="1">
      <c r="A6" s="18" t="s">
        <v>1603</v>
      </c>
      <c r="B6" s="17">
        <f t="shared" si="1"/>
        <v>5</v>
      </c>
      <c r="C6" s="18" t="s">
        <v>1602</v>
      </c>
      <c r="D6" s="1" t="s">
        <v>1192</v>
      </c>
      <c r="E6" s="12" t="s">
        <v>1604</v>
      </c>
      <c r="F6" s="1" t="s">
        <v>1191</v>
      </c>
      <c r="G6" s="12" t="s">
        <v>1608</v>
      </c>
      <c r="H6" s="1" t="s">
        <v>62</v>
      </c>
      <c r="I6" s="12" t="s">
        <v>1607</v>
      </c>
      <c r="J6" s="1">
        <v>3</v>
      </c>
      <c r="K6" s="12" t="s">
        <v>1605</v>
      </c>
      <c r="L6" s="1">
        <v>2</v>
      </c>
      <c r="M6" s="18" t="s">
        <v>1606</v>
      </c>
      <c r="N6" s="17" t="str">
        <f t="shared" si="0"/>
        <v>case 5:sRetTemplate = "ghoul001"; // Ghoul || FQ: Uncommon || 3 CR 2 HD</v>
      </c>
      <c r="O6" s="17"/>
    </row>
    <row r="7" spans="1:15" ht="15" customHeight="1">
      <c r="A7" s="18" t="s">
        <v>1603</v>
      </c>
      <c r="B7" s="17">
        <f t="shared" si="1"/>
        <v>6</v>
      </c>
      <c r="C7" s="18" t="s">
        <v>1602</v>
      </c>
      <c r="D7" s="1" t="s">
        <v>1192</v>
      </c>
      <c r="E7" s="12" t="s">
        <v>1604</v>
      </c>
      <c r="F7" s="1" t="s">
        <v>1191</v>
      </c>
      <c r="G7" s="12" t="s">
        <v>1608</v>
      </c>
      <c r="H7" s="1" t="s">
        <v>62</v>
      </c>
      <c r="I7" s="12" t="s">
        <v>1607</v>
      </c>
      <c r="J7" s="1">
        <v>3</v>
      </c>
      <c r="K7" s="12" t="s">
        <v>1605</v>
      </c>
      <c r="L7" s="1">
        <v>2</v>
      </c>
      <c r="M7" s="18" t="s">
        <v>1606</v>
      </c>
      <c r="N7" s="17" t="str">
        <f t="shared" si="0"/>
        <v>case 6:sRetTemplate = "ghoul001"; // Ghoul || FQ: Uncommon || 3 CR 2 HD</v>
      </c>
      <c r="O7" s="17"/>
    </row>
    <row r="8" spans="1:15" ht="15" customHeight="1">
      <c r="A8" s="18" t="s">
        <v>1603</v>
      </c>
      <c r="B8" s="17">
        <f t="shared" si="1"/>
        <v>7</v>
      </c>
      <c r="C8" s="18" t="s">
        <v>1602</v>
      </c>
      <c r="D8" s="1" t="s">
        <v>1192</v>
      </c>
      <c r="E8" s="12" t="s">
        <v>1604</v>
      </c>
      <c r="F8" s="1" t="s">
        <v>1191</v>
      </c>
      <c r="G8" s="12" t="s">
        <v>1608</v>
      </c>
      <c r="H8" s="1" t="s">
        <v>62</v>
      </c>
      <c r="I8" s="12" t="s">
        <v>1607</v>
      </c>
      <c r="J8" s="1">
        <v>3</v>
      </c>
      <c r="K8" s="12" t="s">
        <v>1605</v>
      </c>
      <c r="L8" s="1">
        <v>2</v>
      </c>
      <c r="M8" s="18" t="s">
        <v>1606</v>
      </c>
      <c r="N8" s="17" t="str">
        <f t="shared" si="0"/>
        <v>case 7:sRetTemplate = "ghoul001"; // Ghoul || FQ: Uncommon || 3 CR 2 HD</v>
      </c>
      <c r="O8" s="17"/>
    </row>
    <row r="9" spans="1:15" ht="15" customHeight="1">
      <c r="A9" s="18" t="s">
        <v>1603</v>
      </c>
      <c r="B9" s="17">
        <f t="shared" si="1"/>
        <v>8</v>
      </c>
      <c r="C9" s="18" t="s">
        <v>1602</v>
      </c>
      <c r="D9" s="1" t="s">
        <v>1192</v>
      </c>
      <c r="E9" s="12" t="s">
        <v>1604</v>
      </c>
      <c r="F9" s="1" t="s">
        <v>1191</v>
      </c>
      <c r="G9" s="12" t="s">
        <v>1608</v>
      </c>
      <c r="H9" s="1" t="s">
        <v>62</v>
      </c>
      <c r="I9" s="12" t="s">
        <v>1607</v>
      </c>
      <c r="J9" s="1">
        <v>3</v>
      </c>
      <c r="K9" s="12" t="s">
        <v>1605</v>
      </c>
      <c r="L9" s="1">
        <v>2</v>
      </c>
      <c r="M9" s="18" t="s">
        <v>1606</v>
      </c>
      <c r="N9" s="17" t="str">
        <f t="shared" si="0"/>
        <v>case 8:sRetTemplate = "ghoul001"; // Ghoul || FQ: Uncommon || 3 CR 2 HD</v>
      </c>
      <c r="O9" s="17"/>
    </row>
    <row r="10" spans="1:15" ht="15" customHeight="1">
      <c r="A10" s="18" t="s">
        <v>1603</v>
      </c>
      <c r="B10" s="17">
        <f t="shared" si="1"/>
        <v>9</v>
      </c>
      <c r="C10" s="18" t="s">
        <v>1602</v>
      </c>
      <c r="D10" s="1" t="s">
        <v>1239</v>
      </c>
      <c r="E10" s="12" t="s">
        <v>1604</v>
      </c>
      <c r="F10" s="1" t="s">
        <v>1238</v>
      </c>
      <c r="G10" s="12" t="s">
        <v>1608</v>
      </c>
      <c r="H10" s="1" t="s">
        <v>62</v>
      </c>
      <c r="I10" s="12" t="s">
        <v>1607</v>
      </c>
      <c r="J10" s="1">
        <v>11</v>
      </c>
      <c r="K10" s="12" t="s">
        <v>1605</v>
      </c>
      <c r="L10" s="1">
        <v>9</v>
      </c>
      <c r="M10" s="18" t="s">
        <v>1606</v>
      </c>
      <c r="N10" s="17" t="str">
        <f t="shared" si="0"/>
        <v>case 9:sRetTemplate = "namech_rogue001"; // Namech, Rogue || FQ: Uncommon || 11 CR 9 HD</v>
      </c>
      <c r="O10" s="17"/>
    </row>
    <row r="11" spans="1:15" ht="15" customHeight="1">
      <c r="A11" s="18" t="s">
        <v>1603</v>
      </c>
      <c r="B11" s="17">
        <f t="shared" si="1"/>
        <v>10</v>
      </c>
      <c r="C11" s="18" t="s">
        <v>1602</v>
      </c>
      <c r="D11" s="1" t="s">
        <v>1239</v>
      </c>
      <c r="E11" s="12" t="s">
        <v>1604</v>
      </c>
      <c r="F11" s="1" t="s">
        <v>1238</v>
      </c>
      <c r="G11" s="12" t="s">
        <v>1608</v>
      </c>
      <c r="H11" s="1" t="s">
        <v>62</v>
      </c>
      <c r="I11" s="12" t="s">
        <v>1607</v>
      </c>
      <c r="J11" s="1">
        <v>11</v>
      </c>
      <c r="K11" s="12" t="s">
        <v>1605</v>
      </c>
      <c r="L11" s="1">
        <v>9</v>
      </c>
      <c r="M11" s="18" t="s">
        <v>1606</v>
      </c>
      <c r="N11" s="17" t="str">
        <f t="shared" si="0"/>
        <v>case 10:sRetTemplate = "namech_rogue001"; // Namech, Rogue || FQ: Uncommon || 11 CR 9 HD</v>
      </c>
      <c r="O11" s="17"/>
    </row>
    <row r="12" spans="1:15" ht="15" customHeight="1">
      <c r="A12" s="18" t="s">
        <v>1603</v>
      </c>
      <c r="B12" s="17">
        <f t="shared" si="1"/>
        <v>11</v>
      </c>
      <c r="C12" s="18" t="s">
        <v>1602</v>
      </c>
      <c r="D12" s="1" t="s">
        <v>1239</v>
      </c>
      <c r="E12" s="12" t="s">
        <v>1604</v>
      </c>
      <c r="F12" s="1" t="s">
        <v>1238</v>
      </c>
      <c r="G12" s="12" t="s">
        <v>1608</v>
      </c>
      <c r="H12" s="1" t="s">
        <v>62</v>
      </c>
      <c r="I12" s="12" t="s">
        <v>1607</v>
      </c>
      <c r="J12" s="1">
        <v>11</v>
      </c>
      <c r="K12" s="12" t="s">
        <v>1605</v>
      </c>
      <c r="L12" s="1">
        <v>9</v>
      </c>
      <c r="M12" s="18" t="s">
        <v>1606</v>
      </c>
      <c r="N12" s="17" t="str">
        <f t="shared" si="0"/>
        <v>case 11:sRetTemplate = "namech_rogue001"; // Namech, Rogue || FQ: Uncommon || 11 CR 9 HD</v>
      </c>
      <c r="O12" s="17"/>
    </row>
    <row r="13" spans="1:15" ht="15" customHeight="1">
      <c r="A13" s="18" t="s">
        <v>1603</v>
      </c>
      <c r="B13" s="17">
        <f t="shared" si="1"/>
        <v>12</v>
      </c>
      <c r="C13" s="18" t="s">
        <v>1602</v>
      </c>
      <c r="D13" s="1" t="s">
        <v>1239</v>
      </c>
      <c r="E13" s="12" t="s">
        <v>1604</v>
      </c>
      <c r="F13" s="1" t="s">
        <v>1238</v>
      </c>
      <c r="G13" s="12" t="s">
        <v>1608</v>
      </c>
      <c r="H13" s="1" t="s">
        <v>62</v>
      </c>
      <c r="I13" s="12" t="s">
        <v>1607</v>
      </c>
      <c r="J13" s="1">
        <v>11</v>
      </c>
      <c r="K13" s="12" t="s">
        <v>1605</v>
      </c>
      <c r="L13" s="1">
        <v>9</v>
      </c>
      <c r="M13" s="18" t="s">
        <v>1606</v>
      </c>
      <c r="N13" s="17" t="str">
        <f t="shared" si="0"/>
        <v>case 12:sRetTemplate = "namech_rogue001"; // Namech, Rogue || FQ: Uncommon || 11 CR 9 HD</v>
      </c>
      <c r="O13" s="17"/>
    </row>
    <row r="14" spans="1:15" ht="15" customHeight="1">
      <c r="A14" s="18" t="s">
        <v>1603</v>
      </c>
      <c r="B14" s="17">
        <f t="shared" si="1"/>
        <v>13</v>
      </c>
      <c r="C14" s="18" t="s">
        <v>1602</v>
      </c>
      <c r="D14" s="1" t="s">
        <v>107</v>
      </c>
      <c r="E14" s="12" t="s">
        <v>1604</v>
      </c>
      <c r="F14" s="1" t="s">
        <v>106</v>
      </c>
      <c r="G14" s="12" t="s">
        <v>1608</v>
      </c>
      <c r="H14" s="1" t="s">
        <v>62</v>
      </c>
      <c r="I14" s="12" t="s">
        <v>1607</v>
      </c>
      <c r="J14" s="1">
        <v>3</v>
      </c>
      <c r="K14" s="12" t="s">
        <v>1605</v>
      </c>
      <c r="L14" s="1">
        <v>1</v>
      </c>
      <c r="M14" s="18" t="s">
        <v>1606</v>
      </c>
      <c r="N14" s="17" t="str">
        <f t="shared" si="0"/>
        <v>case 13:sRetTemplate = "shadow003"; // Shadow, Lesser || FQ: Uncommon || 3 CR 1 HD</v>
      </c>
      <c r="O14" s="17"/>
    </row>
    <row r="15" spans="1:15" ht="15" customHeight="1">
      <c r="A15" s="18" t="s">
        <v>1603</v>
      </c>
      <c r="B15" s="17">
        <f t="shared" si="1"/>
        <v>14</v>
      </c>
      <c r="C15" s="18" t="s">
        <v>1602</v>
      </c>
      <c r="D15" s="1" t="s">
        <v>107</v>
      </c>
      <c r="E15" s="12" t="s">
        <v>1604</v>
      </c>
      <c r="F15" s="1" t="s">
        <v>106</v>
      </c>
      <c r="G15" s="12" t="s">
        <v>1608</v>
      </c>
      <c r="H15" s="1" t="s">
        <v>62</v>
      </c>
      <c r="I15" s="12" t="s">
        <v>1607</v>
      </c>
      <c r="J15" s="1">
        <v>3</v>
      </c>
      <c r="K15" s="12" t="s">
        <v>1605</v>
      </c>
      <c r="L15" s="1">
        <v>1</v>
      </c>
      <c r="M15" s="18" t="s">
        <v>1606</v>
      </c>
      <c r="N15" s="17" t="str">
        <f t="shared" si="0"/>
        <v>case 14:sRetTemplate = "shadow003"; // Shadow, Lesser || FQ: Uncommon || 3 CR 1 HD</v>
      </c>
      <c r="O15" s="17"/>
    </row>
    <row r="16" spans="1:15" ht="15" customHeight="1">
      <c r="A16" s="18" t="s">
        <v>1603</v>
      </c>
      <c r="B16" s="17">
        <f t="shared" si="1"/>
        <v>15</v>
      </c>
      <c r="C16" s="18" t="s">
        <v>1602</v>
      </c>
      <c r="D16" s="1" t="s">
        <v>107</v>
      </c>
      <c r="E16" s="12" t="s">
        <v>1604</v>
      </c>
      <c r="F16" s="1" t="s">
        <v>106</v>
      </c>
      <c r="G16" s="12" t="s">
        <v>1608</v>
      </c>
      <c r="H16" s="1" t="s">
        <v>62</v>
      </c>
      <c r="I16" s="12" t="s">
        <v>1607</v>
      </c>
      <c r="J16" s="1">
        <v>3</v>
      </c>
      <c r="K16" s="12" t="s">
        <v>1605</v>
      </c>
      <c r="L16" s="1">
        <v>1</v>
      </c>
      <c r="M16" s="18" t="s">
        <v>1606</v>
      </c>
      <c r="N16" s="17" t="str">
        <f t="shared" si="0"/>
        <v>case 15:sRetTemplate = "shadow003"; // Shadow, Lesser || FQ: Uncommon || 3 CR 1 HD</v>
      </c>
      <c r="O16" s="17"/>
    </row>
    <row r="17" spans="1:15" ht="15" customHeight="1">
      <c r="A17" s="18" t="s">
        <v>1603</v>
      </c>
      <c r="B17" s="17">
        <f t="shared" si="1"/>
        <v>16</v>
      </c>
      <c r="C17" s="18" t="s">
        <v>1602</v>
      </c>
      <c r="D17" s="1" t="s">
        <v>107</v>
      </c>
      <c r="E17" s="12" t="s">
        <v>1604</v>
      </c>
      <c r="F17" s="1" t="s">
        <v>106</v>
      </c>
      <c r="G17" s="12" t="s">
        <v>1608</v>
      </c>
      <c r="H17" s="1" t="s">
        <v>62</v>
      </c>
      <c r="I17" s="12" t="s">
        <v>1607</v>
      </c>
      <c r="J17" s="1">
        <v>3</v>
      </c>
      <c r="K17" s="12" t="s">
        <v>1605</v>
      </c>
      <c r="L17" s="1">
        <v>1</v>
      </c>
      <c r="M17" s="18" t="s">
        <v>1606</v>
      </c>
      <c r="N17" s="17" t="str">
        <f t="shared" si="0"/>
        <v>case 16:sRetTemplate = "shadow003"; // Shadow, Lesser || FQ: Uncommon || 3 CR 1 HD</v>
      </c>
      <c r="O17" s="17"/>
    </row>
    <row r="18" spans="1:15" ht="15" customHeight="1">
      <c r="A18" s="18" t="s">
        <v>1603</v>
      </c>
      <c r="B18" s="17">
        <f t="shared" si="1"/>
        <v>17</v>
      </c>
      <c r="C18" s="18" t="s">
        <v>1602</v>
      </c>
      <c r="D18" s="1" t="s">
        <v>77</v>
      </c>
      <c r="E18" s="12" t="s">
        <v>1604</v>
      </c>
      <c r="F18" s="1" t="s">
        <v>76</v>
      </c>
      <c r="G18" s="12" t="s">
        <v>1608</v>
      </c>
      <c r="H18" s="1" t="s">
        <v>62</v>
      </c>
      <c r="I18" s="12" t="s">
        <v>1607</v>
      </c>
      <c r="J18" s="1">
        <v>2</v>
      </c>
      <c r="K18" s="12" t="s">
        <v>1605</v>
      </c>
      <c r="L18" s="1">
        <v>2</v>
      </c>
      <c r="M18" s="18" t="s">
        <v>1606</v>
      </c>
      <c r="N18" s="17" t="str">
        <f t="shared" si="0"/>
        <v>case 17:sRetTemplate = "skeletongiant001"; // Skeleton, Half-Giant || FQ: Uncommon || 2 CR 2 HD</v>
      </c>
      <c r="O18" s="17"/>
    </row>
    <row r="19" spans="1:15" ht="15" customHeight="1">
      <c r="A19" s="18" t="s">
        <v>1603</v>
      </c>
      <c r="B19" s="17">
        <f t="shared" si="1"/>
        <v>18</v>
      </c>
      <c r="C19" s="18" t="s">
        <v>1602</v>
      </c>
      <c r="D19" s="1" t="s">
        <v>77</v>
      </c>
      <c r="E19" s="12" t="s">
        <v>1604</v>
      </c>
      <c r="F19" s="1" t="s">
        <v>76</v>
      </c>
      <c r="G19" s="12" t="s">
        <v>1608</v>
      </c>
      <c r="H19" s="1" t="s">
        <v>62</v>
      </c>
      <c r="I19" s="12" t="s">
        <v>1607</v>
      </c>
      <c r="J19" s="1">
        <v>2</v>
      </c>
      <c r="K19" s="12" t="s">
        <v>1605</v>
      </c>
      <c r="L19" s="1">
        <v>2</v>
      </c>
      <c r="M19" s="18" t="s">
        <v>1606</v>
      </c>
      <c r="N19" s="17" t="str">
        <f t="shared" si="0"/>
        <v>case 18:sRetTemplate = "skeletongiant001"; // Skeleton, Half-Giant || FQ: Uncommon || 2 CR 2 HD</v>
      </c>
      <c r="O19" s="17"/>
    </row>
    <row r="20" spans="1:15" ht="15" customHeight="1">
      <c r="A20" s="18" t="s">
        <v>1603</v>
      </c>
      <c r="B20" s="17">
        <f t="shared" si="1"/>
        <v>19</v>
      </c>
      <c r="C20" s="18" t="s">
        <v>1602</v>
      </c>
      <c r="D20" s="1" t="s">
        <v>77</v>
      </c>
      <c r="E20" s="12" t="s">
        <v>1604</v>
      </c>
      <c r="F20" s="1" t="s">
        <v>76</v>
      </c>
      <c r="G20" s="12" t="s">
        <v>1608</v>
      </c>
      <c r="H20" s="1" t="s">
        <v>62</v>
      </c>
      <c r="I20" s="12" t="s">
        <v>1607</v>
      </c>
      <c r="J20" s="1">
        <v>2</v>
      </c>
      <c r="K20" s="12" t="s">
        <v>1605</v>
      </c>
      <c r="L20" s="1">
        <v>2</v>
      </c>
      <c r="M20" s="18" t="s">
        <v>1606</v>
      </c>
      <c r="N20" s="17" t="str">
        <f t="shared" si="0"/>
        <v>case 19:sRetTemplate = "skeletongiant001"; // Skeleton, Half-Giant || FQ: Uncommon || 2 CR 2 HD</v>
      </c>
      <c r="O20" s="17"/>
    </row>
    <row r="21" spans="1:15" ht="15" customHeight="1">
      <c r="A21" s="18" t="s">
        <v>1603</v>
      </c>
      <c r="B21" s="17">
        <f t="shared" si="1"/>
        <v>20</v>
      </c>
      <c r="C21" s="18" t="s">
        <v>1602</v>
      </c>
      <c r="D21" s="1" t="s">
        <v>77</v>
      </c>
      <c r="E21" s="12" t="s">
        <v>1604</v>
      </c>
      <c r="F21" s="1" t="s">
        <v>76</v>
      </c>
      <c r="G21" s="12" t="s">
        <v>1608</v>
      </c>
      <c r="H21" s="1" t="s">
        <v>62</v>
      </c>
      <c r="I21" s="12" t="s">
        <v>1607</v>
      </c>
      <c r="J21" s="1">
        <v>2</v>
      </c>
      <c r="K21" s="12" t="s">
        <v>1605</v>
      </c>
      <c r="L21" s="1">
        <v>2</v>
      </c>
      <c r="M21" s="18" t="s">
        <v>1606</v>
      </c>
      <c r="N21" s="17" t="str">
        <f t="shared" si="0"/>
        <v>case 20:sRetTemplate = "skeletongiant001"; // Skeleton, Half-Giant || FQ: Uncommon || 2 CR 2 HD</v>
      </c>
      <c r="O21" s="17"/>
    </row>
    <row r="22" spans="1:15" ht="15" customHeight="1">
      <c r="A22" s="18" t="s">
        <v>1603</v>
      </c>
      <c r="B22" s="17">
        <f t="shared" si="1"/>
        <v>21</v>
      </c>
      <c r="C22" s="18" t="s">
        <v>1602</v>
      </c>
      <c r="D22" s="1" t="s">
        <v>79</v>
      </c>
      <c r="E22" s="12" t="s">
        <v>1604</v>
      </c>
      <c r="F22" s="1" t="s">
        <v>78</v>
      </c>
      <c r="G22" s="12" t="s">
        <v>1608</v>
      </c>
      <c r="H22" s="1" t="s">
        <v>62</v>
      </c>
      <c r="I22" s="12" t="s">
        <v>1607</v>
      </c>
      <c r="J22" s="1">
        <v>1</v>
      </c>
      <c r="K22" s="12" t="s">
        <v>1605</v>
      </c>
      <c r="L22" s="1">
        <v>1</v>
      </c>
      <c r="M22" s="18" t="s">
        <v>1606</v>
      </c>
      <c r="N22" s="17" t="str">
        <f t="shared" si="0"/>
        <v>case 21:sRetTemplate = "skeletonhuman001"; // Skeleton, Human || FQ: Uncommon || 1 CR 1 HD</v>
      </c>
      <c r="O22" s="17"/>
    </row>
    <row r="23" spans="1:15" ht="15" customHeight="1">
      <c r="A23" s="18" t="s">
        <v>1603</v>
      </c>
      <c r="B23" s="17">
        <f t="shared" si="1"/>
        <v>22</v>
      </c>
      <c r="C23" s="18" t="s">
        <v>1602</v>
      </c>
      <c r="D23" s="1" t="s">
        <v>79</v>
      </c>
      <c r="E23" s="12" t="s">
        <v>1604</v>
      </c>
      <c r="F23" s="1" t="s">
        <v>78</v>
      </c>
      <c r="G23" s="12" t="s">
        <v>1608</v>
      </c>
      <c r="H23" s="1" t="s">
        <v>62</v>
      </c>
      <c r="I23" s="12" t="s">
        <v>1607</v>
      </c>
      <c r="J23" s="1">
        <v>1</v>
      </c>
      <c r="K23" s="12" t="s">
        <v>1605</v>
      </c>
      <c r="L23" s="1">
        <v>1</v>
      </c>
      <c r="M23" s="18" t="s">
        <v>1606</v>
      </c>
      <c r="N23" s="17" t="str">
        <f t="shared" si="0"/>
        <v>case 22:sRetTemplate = "skeletonhuman001"; // Skeleton, Human || FQ: Uncommon || 1 CR 1 HD</v>
      </c>
      <c r="O23" s="17"/>
    </row>
    <row r="24" spans="1:15" ht="15" customHeight="1">
      <c r="A24" s="18" t="s">
        <v>1603</v>
      </c>
      <c r="B24" s="17">
        <f t="shared" si="1"/>
        <v>23</v>
      </c>
      <c r="C24" s="18" t="s">
        <v>1602</v>
      </c>
      <c r="D24" s="1" t="s">
        <v>79</v>
      </c>
      <c r="E24" s="12" t="s">
        <v>1604</v>
      </c>
      <c r="F24" s="1" t="s">
        <v>78</v>
      </c>
      <c r="G24" s="12" t="s">
        <v>1608</v>
      </c>
      <c r="H24" s="1" t="s">
        <v>62</v>
      </c>
      <c r="I24" s="12" t="s">
        <v>1607</v>
      </c>
      <c r="J24" s="1">
        <v>1</v>
      </c>
      <c r="K24" s="12" t="s">
        <v>1605</v>
      </c>
      <c r="L24" s="1">
        <v>1</v>
      </c>
      <c r="M24" s="18" t="s">
        <v>1606</v>
      </c>
      <c r="N24" s="17" t="str">
        <f t="shared" si="0"/>
        <v>case 23:sRetTemplate = "skeletonhuman001"; // Skeleton, Human || FQ: Uncommon || 1 CR 1 HD</v>
      </c>
      <c r="O24" s="17"/>
    </row>
    <row r="25" spans="1:15" ht="15" customHeight="1">
      <c r="A25" s="18" t="s">
        <v>1603</v>
      </c>
      <c r="B25" s="17">
        <f t="shared" si="1"/>
        <v>24</v>
      </c>
      <c r="C25" s="18" t="s">
        <v>1602</v>
      </c>
      <c r="D25" s="1" t="s">
        <v>79</v>
      </c>
      <c r="E25" s="12" t="s">
        <v>1604</v>
      </c>
      <c r="F25" s="1" t="s">
        <v>78</v>
      </c>
      <c r="G25" s="12" t="s">
        <v>1608</v>
      </c>
      <c r="H25" s="1" t="s">
        <v>62</v>
      </c>
      <c r="I25" s="12" t="s">
        <v>1607</v>
      </c>
      <c r="J25" s="1">
        <v>1</v>
      </c>
      <c r="K25" s="12" t="s">
        <v>1605</v>
      </c>
      <c r="L25" s="1">
        <v>1</v>
      </c>
      <c r="M25" s="18" t="s">
        <v>1606</v>
      </c>
      <c r="N25" s="17" t="str">
        <f t="shared" si="0"/>
        <v>case 24:sRetTemplate = "skeletonhuman001"; // Skeleton, Human || FQ: Uncommon || 1 CR 1 HD</v>
      </c>
      <c r="O25" s="17"/>
    </row>
    <row r="26" spans="1:15" ht="15" customHeight="1">
      <c r="A26" s="18" t="s">
        <v>1603</v>
      </c>
      <c r="B26" s="17">
        <f t="shared" si="1"/>
        <v>25</v>
      </c>
      <c r="C26" s="18" t="s">
        <v>1602</v>
      </c>
      <c r="D26" s="1" t="s">
        <v>81</v>
      </c>
      <c r="E26" s="12" t="s">
        <v>1604</v>
      </c>
      <c r="F26" s="1" t="s">
        <v>80</v>
      </c>
      <c r="G26" s="12" t="s">
        <v>1608</v>
      </c>
      <c r="H26" s="1" t="s">
        <v>62</v>
      </c>
      <c r="I26" s="12" t="s">
        <v>1607</v>
      </c>
      <c r="J26" s="1">
        <v>1</v>
      </c>
      <c r="K26" s="12" t="s">
        <v>1605</v>
      </c>
      <c r="L26" s="1">
        <v>1</v>
      </c>
      <c r="M26" s="18" t="s">
        <v>1606</v>
      </c>
      <c r="N26" s="17" t="str">
        <f t="shared" si="0"/>
        <v>case 25:sRetTemplate = "skeletonhuman002"; // Skeleton, Human Archer || FQ: Uncommon || 1 CR 1 HD</v>
      </c>
      <c r="O26" s="17"/>
    </row>
    <row r="27" spans="1:15" ht="15" customHeight="1">
      <c r="A27" s="18" t="s">
        <v>1603</v>
      </c>
      <c r="B27" s="17">
        <f t="shared" si="1"/>
        <v>26</v>
      </c>
      <c r="C27" s="18" t="s">
        <v>1602</v>
      </c>
      <c r="D27" s="1" t="s">
        <v>81</v>
      </c>
      <c r="E27" s="12" t="s">
        <v>1604</v>
      </c>
      <c r="F27" s="1" t="s">
        <v>80</v>
      </c>
      <c r="G27" s="12" t="s">
        <v>1608</v>
      </c>
      <c r="H27" s="1" t="s">
        <v>62</v>
      </c>
      <c r="I27" s="12" t="s">
        <v>1607</v>
      </c>
      <c r="J27" s="1">
        <v>1</v>
      </c>
      <c r="K27" s="12" t="s">
        <v>1605</v>
      </c>
      <c r="L27" s="1">
        <v>1</v>
      </c>
      <c r="M27" s="18" t="s">
        <v>1606</v>
      </c>
      <c r="N27" s="17" t="str">
        <f t="shared" si="0"/>
        <v>case 26:sRetTemplate = "skeletonhuman002"; // Skeleton, Human Archer || FQ: Uncommon || 1 CR 1 HD</v>
      </c>
      <c r="O27" s="17"/>
    </row>
    <row r="28" spans="1:15" ht="15" customHeight="1">
      <c r="A28" s="18" t="s">
        <v>1603</v>
      </c>
      <c r="B28" s="17">
        <f t="shared" si="1"/>
        <v>27</v>
      </c>
      <c r="C28" s="18" t="s">
        <v>1602</v>
      </c>
      <c r="D28" s="1" t="s">
        <v>81</v>
      </c>
      <c r="E28" s="12" t="s">
        <v>1604</v>
      </c>
      <c r="F28" s="1" t="s">
        <v>80</v>
      </c>
      <c r="G28" s="12" t="s">
        <v>1608</v>
      </c>
      <c r="H28" s="1" t="s">
        <v>62</v>
      </c>
      <c r="I28" s="12" t="s">
        <v>1607</v>
      </c>
      <c r="J28" s="1">
        <v>1</v>
      </c>
      <c r="K28" s="12" t="s">
        <v>1605</v>
      </c>
      <c r="L28" s="1">
        <v>1</v>
      </c>
      <c r="M28" s="18" t="s">
        <v>1606</v>
      </c>
      <c r="N28" s="17" t="str">
        <f t="shared" si="0"/>
        <v>case 27:sRetTemplate = "skeletonhuman002"; // Skeleton, Human Archer || FQ: Uncommon || 1 CR 1 HD</v>
      </c>
      <c r="O28" s="17"/>
    </row>
    <row r="29" spans="1:15" ht="15" customHeight="1">
      <c r="A29" s="18" t="s">
        <v>1603</v>
      </c>
      <c r="B29" s="17">
        <f t="shared" si="1"/>
        <v>28</v>
      </c>
      <c r="C29" s="18" t="s">
        <v>1602</v>
      </c>
      <c r="D29" s="1" t="s">
        <v>81</v>
      </c>
      <c r="E29" s="12" t="s">
        <v>1604</v>
      </c>
      <c r="F29" s="1" t="s">
        <v>80</v>
      </c>
      <c r="G29" s="12" t="s">
        <v>1608</v>
      </c>
      <c r="H29" s="1" t="s">
        <v>62</v>
      </c>
      <c r="I29" s="12" t="s">
        <v>1607</v>
      </c>
      <c r="J29" s="1">
        <v>1</v>
      </c>
      <c r="K29" s="12" t="s">
        <v>1605</v>
      </c>
      <c r="L29" s="1">
        <v>1</v>
      </c>
      <c r="M29" s="18" t="s">
        <v>1606</v>
      </c>
      <c r="N29" s="17" t="str">
        <f t="shared" si="0"/>
        <v>case 28:sRetTemplate = "skeletonhuman002"; // Skeleton, Human Archer || FQ: Uncommon || 1 CR 1 HD</v>
      </c>
      <c r="O29" s="17"/>
    </row>
    <row r="30" spans="1:15" ht="15" customHeight="1">
      <c r="A30" s="18" t="s">
        <v>1603</v>
      </c>
      <c r="B30" s="17">
        <f t="shared" si="1"/>
        <v>29</v>
      </c>
      <c r="C30" s="18" t="s">
        <v>1602</v>
      </c>
      <c r="D30" s="1" t="s">
        <v>65</v>
      </c>
      <c r="E30" s="12" t="s">
        <v>1604</v>
      </c>
      <c r="F30" s="1" t="s">
        <v>64</v>
      </c>
      <c r="G30" s="12" t="s">
        <v>1608</v>
      </c>
      <c r="H30" s="1" t="s">
        <v>62</v>
      </c>
      <c r="I30" s="12" t="s">
        <v>1607</v>
      </c>
      <c r="J30" s="1">
        <v>7</v>
      </c>
      <c r="K30" s="12" t="s">
        <v>1605</v>
      </c>
      <c r="L30" s="1">
        <v>7</v>
      </c>
      <c r="M30" s="18" t="s">
        <v>1606</v>
      </c>
      <c r="N30" s="17" t="str">
        <f t="shared" si="0"/>
        <v>case 29:sRetTemplate = "zombie003"; // Zombie, Human || FQ: Uncommon || 7 CR 7 HD</v>
      </c>
      <c r="O30" s="17"/>
    </row>
    <row r="31" spans="1:15" ht="15" customHeight="1">
      <c r="A31" s="18" t="s">
        <v>1603</v>
      </c>
      <c r="B31" s="17">
        <f t="shared" si="1"/>
        <v>30</v>
      </c>
      <c r="C31" s="18" t="s">
        <v>1602</v>
      </c>
      <c r="D31" s="1" t="s">
        <v>65</v>
      </c>
      <c r="E31" s="12" t="s">
        <v>1604</v>
      </c>
      <c r="F31" s="1" t="s">
        <v>64</v>
      </c>
      <c r="G31" s="12" t="s">
        <v>1608</v>
      </c>
      <c r="H31" s="1" t="s">
        <v>62</v>
      </c>
      <c r="I31" s="12" t="s">
        <v>1607</v>
      </c>
      <c r="J31" s="1">
        <v>7</v>
      </c>
      <c r="K31" s="12" t="s">
        <v>1605</v>
      </c>
      <c r="L31" s="1">
        <v>7</v>
      </c>
      <c r="M31" s="18" t="s">
        <v>1606</v>
      </c>
      <c r="N31" s="17" t="str">
        <f t="shared" si="0"/>
        <v>case 30:sRetTemplate = "zombie003"; // Zombie, Human || FQ: Uncommon || 7 CR 7 HD</v>
      </c>
      <c r="O31" s="17"/>
    </row>
    <row r="32" spans="1:15" ht="15" customHeight="1">
      <c r="A32" s="18" t="s">
        <v>1603</v>
      </c>
      <c r="B32" s="17">
        <f t="shared" si="1"/>
        <v>31</v>
      </c>
      <c r="C32" s="18" t="s">
        <v>1602</v>
      </c>
      <c r="D32" s="1" t="s">
        <v>65</v>
      </c>
      <c r="E32" s="12" t="s">
        <v>1604</v>
      </c>
      <c r="F32" s="1" t="s">
        <v>64</v>
      </c>
      <c r="G32" s="12" t="s">
        <v>1608</v>
      </c>
      <c r="H32" s="1" t="s">
        <v>62</v>
      </c>
      <c r="I32" s="12" t="s">
        <v>1607</v>
      </c>
      <c r="J32" s="1">
        <v>7</v>
      </c>
      <c r="K32" s="12" t="s">
        <v>1605</v>
      </c>
      <c r="L32" s="1">
        <v>7</v>
      </c>
      <c r="M32" s="18" t="s">
        <v>1606</v>
      </c>
      <c r="N32" s="17" t="str">
        <f t="shared" si="0"/>
        <v>case 31:sRetTemplate = "zombie003"; // Zombie, Human || FQ: Uncommon || 7 CR 7 HD</v>
      </c>
      <c r="O32" s="17"/>
    </row>
    <row r="33" spans="1:23" ht="15" customHeight="1">
      <c r="A33" s="18" t="s">
        <v>1603</v>
      </c>
      <c r="B33" s="17">
        <f t="shared" si="1"/>
        <v>32</v>
      </c>
      <c r="C33" s="18" t="s">
        <v>1602</v>
      </c>
      <c r="D33" s="1" t="s">
        <v>65</v>
      </c>
      <c r="E33" s="12" t="s">
        <v>1604</v>
      </c>
      <c r="F33" s="1" t="s">
        <v>64</v>
      </c>
      <c r="G33" s="12" t="s">
        <v>1608</v>
      </c>
      <c r="H33" s="1" t="s">
        <v>62</v>
      </c>
      <c r="I33" s="12" t="s">
        <v>1607</v>
      </c>
      <c r="J33" s="1">
        <v>7</v>
      </c>
      <c r="K33" s="12" t="s">
        <v>1605</v>
      </c>
      <c r="L33" s="1">
        <v>7</v>
      </c>
      <c r="M33" s="18" t="s">
        <v>1606</v>
      </c>
      <c r="N33" s="17" t="str">
        <f t="shared" si="0"/>
        <v>case 32:sRetTemplate = "zombie003"; // Zombie, Human || FQ: Uncommon || 7 CR 7 HD</v>
      </c>
      <c r="O33" s="17"/>
    </row>
    <row r="34" spans="1:23" ht="15" customHeight="1">
      <c r="A34" s="18" t="s">
        <v>1603</v>
      </c>
      <c r="B34" s="17">
        <f t="shared" si="1"/>
        <v>33</v>
      </c>
      <c r="C34" s="18" t="s">
        <v>1602</v>
      </c>
      <c r="D34" s="1" t="s">
        <v>59</v>
      </c>
      <c r="E34" s="12" t="s">
        <v>1604</v>
      </c>
      <c r="F34" s="1" t="s">
        <v>58</v>
      </c>
      <c r="G34" s="12" t="s">
        <v>1608</v>
      </c>
      <c r="H34" s="1" t="s">
        <v>62</v>
      </c>
      <c r="I34" s="12" t="s">
        <v>1607</v>
      </c>
      <c r="J34" s="1">
        <v>7</v>
      </c>
      <c r="K34" s="12" t="s">
        <v>1605</v>
      </c>
      <c r="L34" s="1">
        <v>7</v>
      </c>
      <c r="M34" s="18" t="s">
        <v>1606</v>
      </c>
      <c r="N34" s="17" t="str">
        <f t="shared" ref="N34:N62" si="2">CONCATENATE(A34,B34,C34,D34,E34,F34,G34,H34,I34,J34,K34,L34,M34)</f>
        <v>case 33:sRetTemplate = "zombie002"; // Zombie, Mul || FQ: Uncommon || 7 CR 7 HD</v>
      </c>
      <c r="O34" s="17"/>
    </row>
    <row r="35" spans="1:23" ht="15" customHeight="1">
      <c r="A35" s="18" t="s">
        <v>1603</v>
      </c>
      <c r="B35" s="17">
        <f t="shared" si="1"/>
        <v>34</v>
      </c>
      <c r="C35" s="18" t="s">
        <v>1602</v>
      </c>
      <c r="D35" s="1" t="s">
        <v>59</v>
      </c>
      <c r="E35" s="12" t="s">
        <v>1604</v>
      </c>
      <c r="F35" s="1" t="s">
        <v>58</v>
      </c>
      <c r="G35" s="12" t="s">
        <v>1608</v>
      </c>
      <c r="H35" s="1" t="s">
        <v>62</v>
      </c>
      <c r="I35" s="12" t="s">
        <v>1607</v>
      </c>
      <c r="J35" s="1">
        <v>7</v>
      </c>
      <c r="K35" s="12" t="s">
        <v>1605</v>
      </c>
      <c r="L35" s="1">
        <v>7</v>
      </c>
      <c r="M35" s="18" t="s">
        <v>1606</v>
      </c>
      <c r="N35" s="17" t="str">
        <f t="shared" si="2"/>
        <v>case 34:sRetTemplate = "zombie002"; // Zombie, Mul || FQ: Uncommon || 7 CR 7 HD</v>
      </c>
      <c r="O35" s="17"/>
    </row>
    <row r="36" spans="1:23" ht="15" customHeight="1">
      <c r="A36" s="18" t="s">
        <v>1603</v>
      </c>
      <c r="B36" s="17">
        <f t="shared" si="1"/>
        <v>35</v>
      </c>
      <c r="C36" s="18" t="s">
        <v>1602</v>
      </c>
      <c r="D36" s="1" t="s">
        <v>59</v>
      </c>
      <c r="E36" s="12" t="s">
        <v>1604</v>
      </c>
      <c r="F36" s="1" t="s">
        <v>58</v>
      </c>
      <c r="G36" s="12" t="s">
        <v>1608</v>
      </c>
      <c r="H36" s="1" t="s">
        <v>62</v>
      </c>
      <c r="I36" s="12" t="s">
        <v>1607</v>
      </c>
      <c r="J36" s="1">
        <v>7</v>
      </c>
      <c r="K36" s="12" t="s">
        <v>1605</v>
      </c>
      <c r="L36" s="1">
        <v>7</v>
      </c>
      <c r="M36" s="18" t="s">
        <v>1606</v>
      </c>
      <c r="N36" s="17" t="str">
        <f t="shared" si="2"/>
        <v>case 35:sRetTemplate = "zombie002"; // Zombie, Mul || FQ: Uncommon || 7 CR 7 HD</v>
      </c>
      <c r="O36" s="17"/>
    </row>
    <row r="37" spans="1:23" ht="15" customHeight="1">
      <c r="A37" s="18" t="s">
        <v>1603</v>
      </c>
      <c r="B37" s="17">
        <f t="shared" si="1"/>
        <v>36</v>
      </c>
      <c r="C37" s="18" t="s">
        <v>1602</v>
      </c>
      <c r="D37" s="1" t="s">
        <v>59</v>
      </c>
      <c r="E37" s="12" t="s">
        <v>1604</v>
      </c>
      <c r="F37" s="1" t="s">
        <v>58</v>
      </c>
      <c r="G37" s="12" t="s">
        <v>1608</v>
      </c>
      <c r="H37" s="1" t="s">
        <v>62</v>
      </c>
      <c r="I37" s="12" t="s">
        <v>1607</v>
      </c>
      <c r="J37" s="1">
        <v>7</v>
      </c>
      <c r="K37" s="12" t="s">
        <v>1605</v>
      </c>
      <c r="L37" s="1">
        <v>7</v>
      </c>
      <c r="M37" s="18" t="s">
        <v>1606</v>
      </c>
      <c r="N37" s="17" t="str">
        <f t="shared" si="2"/>
        <v>case 36:sRetTemplate = "zombie002"; // Zombie, Mul || FQ: Uncommon || 7 CR 7 HD</v>
      </c>
      <c r="O37" s="17"/>
    </row>
    <row r="38" spans="1:23" s="7" customFormat="1" ht="15" customHeight="1">
      <c r="A38" s="18" t="s">
        <v>1603</v>
      </c>
      <c r="B38" s="17">
        <f t="shared" si="1"/>
        <v>37</v>
      </c>
      <c r="C38" s="18" t="s">
        <v>1602</v>
      </c>
      <c r="D38" s="1" t="s">
        <v>1215</v>
      </c>
      <c r="E38" s="12" t="s">
        <v>1604</v>
      </c>
      <c r="F38" s="1" t="s">
        <v>1214</v>
      </c>
      <c r="G38" s="12" t="s">
        <v>1608</v>
      </c>
      <c r="H38" s="1" t="s">
        <v>20</v>
      </c>
      <c r="I38" s="12" t="s">
        <v>1607</v>
      </c>
      <c r="J38" s="1">
        <v>12</v>
      </c>
      <c r="K38" s="12" t="s">
        <v>1605</v>
      </c>
      <c r="L38" s="1">
        <v>6</v>
      </c>
      <c r="M38" s="18" t="s">
        <v>1606</v>
      </c>
      <c r="N38" s="17" t="str">
        <f t="shared" si="2"/>
        <v>case 37:sRetTemplate = "cursed_dwarf001"; // Cursed Dwarf || FQ: Rare || 12 CR 6 HD</v>
      </c>
      <c r="O38" s="16"/>
      <c r="P38" s="6"/>
      <c r="Q38" s="6"/>
      <c r="R38" s="6"/>
      <c r="S38" s="6"/>
      <c r="T38" s="6"/>
      <c r="U38" s="6"/>
      <c r="V38" s="6"/>
      <c r="W38" s="6"/>
    </row>
    <row r="39" spans="1:23" ht="15" customHeight="1">
      <c r="A39" s="18" t="s">
        <v>1603</v>
      </c>
      <c r="B39" s="17">
        <f t="shared" si="1"/>
        <v>38</v>
      </c>
      <c r="C39" s="18" t="s">
        <v>1602</v>
      </c>
      <c r="D39" s="1" t="s">
        <v>1215</v>
      </c>
      <c r="E39" s="12" t="s">
        <v>1604</v>
      </c>
      <c r="F39" s="1" t="s">
        <v>1214</v>
      </c>
      <c r="G39" s="12" t="s">
        <v>1608</v>
      </c>
      <c r="H39" s="1" t="s">
        <v>20</v>
      </c>
      <c r="I39" s="12" t="s">
        <v>1607</v>
      </c>
      <c r="J39" s="1">
        <v>12</v>
      </c>
      <c r="K39" s="12" t="s">
        <v>1605</v>
      </c>
      <c r="L39" s="1">
        <v>6</v>
      </c>
      <c r="M39" s="18" t="s">
        <v>1606</v>
      </c>
      <c r="N39" s="17" t="str">
        <f t="shared" si="2"/>
        <v>case 38:sRetTemplate = "cursed_dwarf001"; // Cursed Dwarf || FQ: Rare || 12 CR 6 HD</v>
      </c>
      <c r="O39" s="17"/>
    </row>
    <row r="40" spans="1:23" ht="15" customHeight="1">
      <c r="A40" s="18" t="s">
        <v>1603</v>
      </c>
      <c r="B40" s="17">
        <f t="shared" si="1"/>
        <v>39</v>
      </c>
      <c r="C40" s="18" t="s">
        <v>1602</v>
      </c>
      <c r="D40" s="1" t="s">
        <v>1217</v>
      </c>
      <c r="E40" s="12" t="s">
        <v>1604</v>
      </c>
      <c r="F40" s="1" t="s">
        <v>1216</v>
      </c>
      <c r="G40" s="12" t="s">
        <v>1608</v>
      </c>
      <c r="H40" s="1" t="s">
        <v>20</v>
      </c>
      <c r="I40" s="12" t="s">
        <v>1607</v>
      </c>
      <c r="J40" s="1">
        <v>14</v>
      </c>
      <c r="K40" s="12" t="s">
        <v>1605</v>
      </c>
      <c r="L40" s="1">
        <v>8</v>
      </c>
      <c r="M40" s="18" t="s">
        <v>1606</v>
      </c>
      <c r="N40" s="17" t="str">
        <f t="shared" si="2"/>
        <v>case 39:sRetTemplate = "fael001"; // Fael || FQ: Rare || 14 CR 8 HD</v>
      </c>
      <c r="O40" s="17"/>
    </row>
    <row r="41" spans="1:23" ht="15" customHeight="1">
      <c r="A41" s="18" t="s">
        <v>1603</v>
      </c>
      <c r="B41" s="17">
        <f t="shared" si="1"/>
        <v>40</v>
      </c>
      <c r="C41" s="18" t="s">
        <v>1602</v>
      </c>
      <c r="D41" s="1" t="s">
        <v>1217</v>
      </c>
      <c r="E41" s="12" t="s">
        <v>1604</v>
      </c>
      <c r="F41" s="1" t="s">
        <v>1216</v>
      </c>
      <c r="G41" s="12" t="s">
        <v>1608</v>
      </c>
      <c r="H41" s="1" t="s">
        <v>20</v>
      </c>
      <c r="I41" s="12" t="s">
        <v>1607</v>
      </c>
      <c r="J41" s="1">
        <v>14</v>
      </c>
      <c r="K41" s="12" t="s">
        <v>1605</v>
      </c>
      <c r="L41" s="1">
        <v>8</v>
      </c>
      <c r="M41" s="18" t="s">
        <v>1606</v>
      </c>
      <c r="N41" s="17" t="str">
        <f t="shared" si="2"/>
        <v>case 40:sRetTemplate = "fael001"; // Fael || FQ: Rare || 14 CR 8 HD</v>
      </c>
      <c r="O41" s="17"/>
    </row>
    <row r="42" spans="1:23" ht="15" customHeight="1">
      <c r="A42" s="18" t="s">
        <v>1603</v>
      </c>
      <c r="B42" s="17">
        <f t="shared" si="1"/>
        <v>41</v>
      </c>
      <c r="C42" s="18" t="s">
        <v>1602</v>
      </c>
      <c r="D42" s="1" t="s">
        <v>1188</v>
      </c>
      <c r="E42" s="12" t="s">
        <v>1604</v>
      </c>
      <c r="F42" s="1" t="s">
        <v>1187</v>
      </c>
      <c r="G42" s="12" t="s">
        <v>1608</v>
      </c>
      <c r="H42" s="1" t="s">
        <v>20</v>
      </c>
      <c r="I42" s="12" t="s">
        <v>1607</v>
      </c>
      <c r="J42" s="1">
        <v>5</v>
      </c>
      <c r="K42" s="12" t="s">
        <v>1605</v>
      </c>
      <c r="L42" s="1">
        <v>4</v>
      </c>
      <c r="M42" s="18" t="s">
        <v>1606</v>
      </c>
      <c r="N42" s="17" t="str">
        <f t="shared" si="2"/>
        <v>case 41:sRetTemplate = "ghast001"; // Ghast || FQ: Rare || 5 CR 4 HD</v>
      </c>
      <c r="O42" s="17"/>
    </row>
    <row r="43" spans="1:23" ht="15" customHeight="1">
      <c r="A43" s="18" t="s">
        <v>1603</v>
      </c>
      <c r="B43" s="17">
        <f t="shared" si="1"/>
        <v>42</v>
      </c>
      <c r="C43" s="18" t="s">
        <v>1602</v>
      </c>
      <c r="D43" s="1" t="s">
        <v>1188</v>
      </c>
      <c r="E43" s="12" t="s">
        <v>1604</v>
      </c>
      <c r="F43" s="1" t="s">
        <v>1187</v>
      </c>
      <c r="G43" s="12" t="s">
        <v>1608</v>
      </c>
      <c r="H43" s="1" t="s">
        <v>20</v>
      </c>
      <c r="I43" s="12" t="s">
        <v>1607</v>
      </c>
      <c r="J43" s="1">
        <v>5</v>
      </c>
      <c r="K43" s="12" t="s">
        <v>1605</v>
      </c>
      <c r="L43" s="1">
        <v>4</v>
      </c>
      <c r="M43" s="18" t="s">
        <v>1606</v>
      </c>
      <c r="N43" s="17" t="str">
        <f t="shared" si="2"/>
        <v>case 42:sRetTemplate = "ghast001"; // Ghast || FQ: Rare || 5 CR 4 HD</v>
      </c>
      <c r="O43" s="17"/>
    </row>
    <row r="44" spans="1:23" ht="15" customHeight="1">
      <c r="A44" s="18" t="s">
        <v>1603</v>
      </c>
      <c r="B44" s="17">
        <f t="shared" si="1"/>
        <v>43</v>
      </c>
      <c r="C44" s="18" t="s">
        <v>1602</v>
      </c>
      <c r="D44" s="1" t="s">
        <v>1223</v>
      </c>
      <c r="E44" s="12" t="s">
        <v>1604</v>
      </c>
      <c r="F44" s="1" t="s">
        <v>1222</v>
      </c>
      <c r="G44" s="12" t="s">
        <v>1608</v>
      </c>
      <c r="H44" s="1" t="s">
        <v>20</v>
      </c>
      <c r="I44" s="12" t="s">
        <v>1607</v>
      </c>
      <c r="J44" s="1">
        <v>5</v>
      </c>
      <c r="K44" s="12" t="s">
        <v>1605</v>
      </c>
      <c r="L44" s="1">
        <v>4</v>
      </c>
      <c r="M44" s="18" t="s">
        <v>1606</v>
      </c>
      <c r="N44" s="17" t="str">
        <f t="shared" si="2"/>
        <v>case 43:sRetTemplate = "ioramh001"; // Ioramh || FQ: Rare || 5 CR 4 HD</v>
      </c>
      <c r="O44" s="17"/>
    </row>
    <row r="45" spans="1:23" ht="15" customHeight="1">
      <c r="A45" s="18" t="s">
        <v>1603</v>
      </c>
      <c r="B45" s="17">
        <f t="shared" si="1"/>
        <v>44</v>
      </c>
      <c r="C45" s="18" t="s">
        <v>1602</v>
      </c>
      <c r="D45" s="1" t="s">
        <v>1223</v>
      </c>
      <c r="E45" s="12" t="s">
        <v>1604</v>
      </c>
      <c r="F45" s="1" t="s">
        <v>1222</v>
      </c>
      <c r="G45" s="12" t="s">
        <v>1608</v>
      </c>
      <c r="H45" s="1" t="s">
        <v>20</v>
      </c>
      <c r="I45" s="12" t="s">
        <v>1607</v>
      </c>
      <c r="J45" s="1">
        <v>5</v>
      </c>
      <c r="K45" s="12" t="s">
        <v>1605</v>
      </c>
      <c r="L45" s="1">
        <v>4</v>
      </c>
      <c r="M45" s="18" t="s">
        <v>1606</v>
      </c>
      <c r="N45" s="17" t="str">
        <f t="shared" si="2"/>
        <v>case 44:sRetTemplate = "ioramh001"; // Ioramh || FQ: Rare || 5 CR 4 HD</v>
      </c>
      <c r="O45" s="17"/>
    </row>
    <row r="46" spans="1:23" ht="15" customHeight="1">
      <c r="A46" s="18" t="s">
        <v>1603</v>
      </c>
      <c r="B46" s="17">
        <f t="shared" si="1"/>
        <v>45</v>
      </c>
      <c r="C46" s="18" t="s">
        <v>1602</v>
      </c>
      <c r="D46" s="1" t="s">
        <v>101</v>
      </c>
      <c r="E46" s="12" t="s">
        <v>1604</v>
      </c>
      <c r="F46" s="1" t="s">
        <v>100</v>
      </c>
      <c r="G46" s="12" t="s">
        <v>1608</v>
      </c>
      <c r="H46" s="1" t="s">
        <v>20</v>
      </c>
      <c r="I46" s="12" t="s">
        <v>1607</v>
      </c>
      <c r="J46" s="1">
        <v>4</v>
      </c>
      <c r="K46" s="12" t="s">
        <v>1605</v>
      </c>
      <c r="L46" s="1">
        <v>3</v>
      </c>
      <c r="M46" s="18" t="s">
        <v>1606</v>
      </c>
      <c r="N46" s="17" t="str">
        <f t="shared" si="2"/>
        <v>case 45:sRetTemplate = "shadow001"; // Shadow || FQ: Rare || 4 CR 3 HD</v>
      </c>
      <c r="O46" s="17"/>
    </row>
    <row r="47" spans="1:23" ht="15" customHeight="1">
      <c r="A47" s="18" t="s">
        <v>1603</v>
      </c>
      <c r="B47" s="17">
        <f t="shared" si="1"/>
        <v>46</v>
      </c>
      <c r="C47" s="18" t="s">
        <v>1602</v>
      </c>
      <c r="D47" s="1" t="s">
        <v>101</v>
      </c>
      <c r="E47" s="12" t="s">
        <v>1604</v>
      </c>
      <c r="F47" s="1" t="s">
        <v>100</v>
      </c>
      <c r="G47" s="12" t="s">
        <v>1608</v>
      </c>
      <c r="H47" s="1" t="s">
        <v>20</v>
      </c>
      <c r="I47" s="12" t="s">
        <v>1607</v>
      </c>
      <c r="J47" s="1">
        <v>4</v>
      </c>
      <c r="K47" s="12" t="s">
        <v>1605</v>
      </c>
      <c r="L47" s="1">
        <v>3</v>
      </c>
      <c r="M47" s="18" t="s">
        <v>1606</v>
      </c>
      <c r="N47" s="17" t="str">
        <f t="shared" si="2"/>
        <v>case 46:sRetTemplate = "shadow001"; // Shadow || FQ: Rare || 4 CR 3 HD</v>
      </c>
      <c r="O47" s="17"/>
    </row>
    <row r="48" spans="1:23" ht="15" customHeight="1">
      <c r="A48" s="18" t="s">
        <v>1603</v>
      </c>
      <c r="B48" s="17">
        <f t="shared" si="1"/>
        <v>47</v>
      </c>
      <c r="C48" s="18" t="s">
        <v>1602</v>
      </c>
      <c r="D48" s="1" t="s">
        <v>196</v>
      </c>
      <c r="E48" s="12" t="s">
        <v>1604</v>
      </c>
      <c r="F48" s="1" t="s">
        <v>195</v>
      </c>
      <c r="G48" s="12" t="s">
        <v>1608</v>
      </c>
      <c r="H48" s="1" t="s">
        <v>20</v>
      </c>
      <c r="I48" s="12" t="s">
        <v>1607</v>
      </c>
      <c r="J48" s="1">
        <v>3</v>
      </c>
      <c r="K48" s="12" t="s">
        <v>1609</v>
      </c>
      <c r="L48" s="1">
        <v>1</v>
      </c>
      <c r="M48" s="18" t="s">
        <v>1606</v>
      </c>
      <c r="N48" s="17" t="str">
        <f t="shared" si="2"/>
        <v>case 47:sRetTemplate = "ar_shadowrat001"; // Shadow Rat, Common || FQ: Rare || 3 CR /  1 HD</v>
      </c>
      <c r="O48" s="17"/>
    </row>
    <row r="49" spans="1:15" ht="15" customHeight="1">
      <c r="A49" s="18" t="s">
        <v>1603</v>
      </c>
      <c r="B49" s="17">
        <f t="shared" si="1"/>
        <v>48</v>
      </c>
      <c r="C49" s="18" t="s">
        <v>1602</v>
      </c>
      <c r="D49" s="1" t="s">
        <v>196</v>
      </c>
      <c r="E49" s="12" t="s">
        <v>1604</v>
      </c>
      <c r="F49" s="1" t="s">
        <v>195</v>
      </c>
      <c r="G49" s="12" t="s">
        <v>1608</v>
      </c>
      <c r="H49" s="1" t="s">
        <v>20</v>
      </c>
      <c r="I49" s="12" t="s">
        <v>1607</v>
      </c>
      <c r="J49" s="1">
        <v>3</v>
      </c>
      <c r="K49" s="12" t="s">
        <v>1609</v>
      </c>
      <c r="L49" s="1">
        <v>1</v>
      </c>
      <c r="M49" s="18" t="s">
        <v>1606</v>
      </c>
      <c r="N49" s="17" t="str">
        <f t="shared" si="2"/>
        <v>case 48:sRetTemplate = "ar_shadowrat001"; // Shadow Rat, Common || FQ: Rare || 3 CR /  1 HD</v>
      </c>
      <c r="O49" s="17"/>
    </row>
    <row r="50" spans="1:15" ht="15" customHeight="1">
      <c r="A50" s="18" t="s">
        <v>1603</v>
      </c>
      <c r="B50" s="17">
        <f t="shared" si="1"/>
        <v>49</v>
      </c>
      <c r="C50" s="18" t="s">
        <v>1602</v>
      </c>
      <c r="D50" s="1" t="s">
        <v>75</v>
      </c>
      <c r="E50" s="12" t="s">
        <v>1604</v>
      </c>
      <c r="F50" s="1" t="s">
        <v>74</v>
      </c>
      <c r="G50" s="12" t="s">
        <v>1608</v>
      </c>
      <c r="H50" s="1" t="s">
        <v>20</v>
      </c>
      <c r="I50" s="12" t="s">
        <v>1607</v>
      </c>
      <c r="J50" s="1">
        <v>1</v>
      </c>
      <c r="K50" s="12" t="s">
        <v>1605</v>
      </c>
      <c r="L50" s="1">
        <v>1</v>
      </c>
      <c r="M50" s="18" t="s">
        <v>1606</v>
      </c>
      <c r="N50" s="17" t="str">
        <f t="shared" si="2"/>
        <v>case 49:sRetTemplate = "skeletondwarf001"; // Skeleton, Dwarf || FQ: Rare || 1 CR 1 HD</v>
      </c>
      <c r="O50" s="17"/>
    </row>
    <row r="51" spans="1:15" ht="15" customHeight="1">
      <c r="A51" s="18" t="s">
        <v>1603</v>
      </c>
      <c r="B51" s="17">
        <f t="shared" si="1"/>
        <v>50</v>
      </c>
      <c r="C51" s="18" t="s">
        <v>1602</v>
      </c>
      <c r="D51" s="1" t="s">
        <v>75</v>
      </c>
      <c r="E51" s="12" t="s">
        <v>1604</v>
      </c>
      <c r="F51" s="1" t="s">
        <v>74</v>
      </c>
      <c r="G51" s="12" t="s">
        <v>1608</v>
      </c>
      <c r="H51" s="1" t="s">
        <v>20</v>
      </c>
      <c r="I51" s="12" t="s">
        <v>1607</v>
      </c>
      <c r="J51" s="1">
        <v>1</v>
      </c>
      <c r="K51" s="12" t="s">
        <v>1605</v>
      </c>
      <c r="L51" s="1">
        <v>1</v>
      </c>
      <c r="M51" s="18" t="s">
        <v>1606</v>
      </c>
      <c r="N51" s="17" t="str">
        <f t="shared" si="2"/>
        <v>case 50:sRetTemplate = "skeletondwarf001"; // Skeleton, Dwarf || FQ: Rare || 1 CR 1 HD</v>
      </c>
      <c r="O51" s="17"/>
    </row>
    <row r="52" spans="1:15" ht="15" customHeight="1">
      <c r="A52" s="18" t="s">
        <v>1603</v>
      </c>
      <c r="B52" s="17">
        <f t="shared" si="1"/>
        <v>51</v>
      </c>
      <c r="C52" s="18" t="s">
        <v>1602</v>
      </c>
      <c r="D52" s="1" t="s">
        <v>1186</v>
      </c>
      <c r="E52" s="12" t="s">
        <v>1604</v>
      </c>
      <c r="F52" s="1" t="s">
        <v>1185</v>
      </c>
      <c r="G52" s="12" t="s">
        <v>1608</v>
      </c>
      <c r="H52" s="1" t="s">
        <v>73</v>
      </c>
      <c r="I52" s="12" t="s">
        <v>1607</v>
      </c>
      <c r="J52" s="1">
        <v>7</v>
      </c>
      <c r="K52" s="12" t="s">
        <v>1605</v>
      </c>
      <c r="L52" s="1">
        <v>5</v>
      </c>
      <c r="M52" s="18" t="s">
        <v>1606</v>
      </c>
      <c r="N52" s="17" t="str">
        <f t="shared" si="2"/>
        <v>case 51:sRetTemplate = "ghast003"; // Ancient Ghast || FQ: Very Rare || 7 CR 5 HD</v>
      </c>
      <c r="O52" s="17"/>
    </row>
    <row r="53" spans="1:15" ht="15" customHeight="1">
      <c r="A53" s="18" t="s">
        <v>1603</v>
      </c>
      <c r="B53" s="17">
        <f t="shared" si="1"/>
        <v>52</v>
      </c>
      <c r="C53" s="18" t="s">
        <v>1602</v>
      </c>
      <c r="D53" s="1" t="s">
        <v>122</v>
      </c>
      <c r="E53" s="12" t="s">
        <v>1604</v>
      </c>
      <c r="F53" s="1" t="s">
        <v>121</v>
      </c>
      <c r="G53" s="12" t="s">
        <v>1608</v>
      </c>
      <c r="H53" s="1" t="s">
        <v>73</v>
      </c>
      <c r="I53" s="12" t="s">
        <v>1607</v>
      </c>
      <c r="J53" s="1">
        <v>11</v>
      </c>
      <c r="K53" s="12" t="s">
        <v>1605</v>
      </c>
      <c r="L53" s="1">
        <v>8</v>
      </c>
      <c r="M53" s="18" t="s">
        <v>1606</v>
      </c>
      <c r="N53" s="17" t="str">
        <f t="shared" si="2"/>
        <v>case 52:sRetTemplate = "bleakborn001"; // Bleakborn || FQ: Very Rare || 11 CR 8 HD</v>
      </c>
      <c r="O53" s="17"/>
    </row>
    <row r="54" spans="1:15" ht="15" customHeight="1">
      <c r="A54" s="18" t="s">
        <v>1603</v>
      </c>
      <c r="B54" s="17">
        <f t="shared" si="1"/>
        <v>53</v>
      </c>
      <c r="C54" s="18" t="s">
        <v>1602</v>
      </c>
      <c r="D54" s="1" t="s">
        <v>114</v>
      </c>
      <c r="E54" s="12" t="s">
        <v>1604</v>
      </c>
      <c r="F54" s="1" t="s">
        <v>113</v>
      </c>
      <c r="G54" s="12" t="s">
        <v>1608</v>
      </c>
      <c r="H54" s="1" t="s">
        <v>73</v>
      </c>
      <c r="I54" s="12" t="s">
        <v>1607</v>
      </c>
      <c r="J54" s="1">
        <v>11</v>
      </c>
      <c r="K54" s="12" t="s">
        <v>1605</v>
      </c>
      <c r="L54" s="1">
        <v>10</v>
      </c>
      <c r="M54" s="18" t="s">
        <v>1606</v>
      </c>
      <c r="N54" s="17" t="str">
        <f t="shared" si="2"/>
        <v>case 53:sRetTemplate = "cinderspawn001"; // Cinderspawn || FQ: Very Rare || 11 CR 10 HD</v>
      </c>
      <c r="O54" s="17"/>
    </row>
    <row r="55" spans="1:15" ht="15" customHeight="1">
      <c r="A55" s="18" t="s">
        <v>1603</v>
      </c>
      <c r="B55" s="17">
        <f t="shared" si="1"/>
        <v>54</v>
      </c>
      <c r="C55" s="18" t="s">
        <v>1602</v>
      </c>
      <c r="D55" s="1" t="s">
        <v>153</v>
      </c>
      <c r="E55" s="12" t="s">
        <v>1604</v>
      </c>
      <c r="F55" s="1" t="s">
        <v>152</v>
      </c>
      <c r="G55" s="12" t="s">
        <v>1608</v>
      </c>
      <c r="H55" s="1" t="s">
        <v>73</v>
      </c>
      <c r="I55" s="12" t="s">
        <v>1607</v>
      </c>
      <c r="J55" s="1">
        <v>8</v>
      </c>
      <c r="K55" s="12" t="s">
        <v>1605</v>
      </c>
      <c r="L55" s="1">
        <v>7</v>
      </c>
      <c r="M55" s="18" t="s">
        <v>1606</v>
      </c>
      <c r="N55" s="17" t="str">
        <f t="shared" si="2"/>
        <v>case 54:sRetTemplate = "cryptchanter001"; // Crypt Chanter || FQ: Very Rare || 8 CR 7 HD</v>
      </c>
      <c r="O55" s="17"/>
    </row>
    <row r="56" spans="1:15" ht="15" customHeight="1">
      <c r="A56" s="18" t="s">
        <v>1603</v>
      </c>
      <c r="B56" s="17">
        <f t="shared" si="1"/>
        <v>55</v>
      </c>
      <c r="C56" s="18" t="s">
        <v>1602</v>
      </c>
      <c r="D56" s="1" t="s">
        <v>124</v>
      </c>
      <c r="E56" s="12" t="s">
        <v>1604</v>
      </c>
      <c r="F56" s="1" t="s">
        <v>123</v>
      </c>
      <c r="G56" s="12" t="s">
        <v>1608</v>
      </c>
      <c r="H56" s="1" t="s">
        <v>73</v>
      </c>
      <c r="I56" s="12" t="s">
        <v>1607</v>
      </c>
      <c r="J56" s="1">
        <v>5</v>
      </c>
      <c r="K56" s="12" t="s">
        <v>1605</v>
      </c>
      <c r="L56" s="1">
        <v>3</v>
      </c>
      <c r="M56" s="18" t="s">
        <v>1606</v>
      </c>
      <c r="N56" s="17" t="str">
        <f t="shared" si="2"/>
        <v>case 55:sRetTemplate = "deathlock001"; // Deathlock || FQ: Very Rare || 5 CR 3 HD</v>
      </c>
      <c r="O56" s="17"/>
    </row>
    <row r="57" spans="1:15" ht="15" customHeight="1">
      <c r="A57" s="18" t="s">
        <v>1603</v>
      </c>
      <c r="B57" s="17">
        <f t="shared" si="1"/>
        <v>56</v>
      </c>
      <c r="C57" s="18" t="s">
        <v>1602</v>
      </c>
      <c r="D57" s="1" t="s">
        <v>1190</v>
      </c>
      <c r="E57" s="12" t="s">
        <v>1604</v>
      </c>
      <c r="F57" s="1" t="s">
        <v>1189</v>
      </c>
      <c r="G57" s="12" t="s">
        <v>1608</v>
      </c>
      <c r="H57" s="1" t="s">
        <v>73</v>
      </c>
      <c r="I57" s="12" t="s">
        <v>1607</v>
      </c>
      <c r="J57" s="1">
        <v>10</v>
      </c>
      <c r="K57" s="12" t="s">
        <v>1605</v>
      </c>
      <c r="L57" s="1">
        <v>8</v>
      </c>
      <c r="M57" s="18" t="s">
        <v>1606</v>
      </c>
      <c r="N57" s="17" t="str">
        <f t="shared" si="2"/>
        <v>case 56:sRetTemplate = "ghast002"; // Ghast, Greater || FQ: Very Rare || 10 CR 8 HD</v>
      </c>
      <c r="O57" s="17"/>
    </row>
    <row r="58" spans="1:15" ht="15" customHeight="1">
      <c r="A58" s="18" t="s">
        <v>1603</v>
      </c>
      <c r="B58" s="17">
        <f t="shared" si="1"/>
        <v>57</v>
      </c>
      <c r="C58" s="18" t="s">
        <v>1602</v>
      </c>
      <c r="D58" s="1" t="s">
        <v>139</v>
      </c>
      <c r="E58" s="12" t="s">
        <v>1604</v>
      </c>
      <c r="F58" s="1" t="s">
        <v>138</v>
      </c>
      <c r="G58" s="12" t="s">
        <v>1608</v>
      </c>
      <c r="H58" s="1" t="s">
        <v>73</v>
      </c>
      <c r="I58" s="12" t="s">
        <v>1607</v>
      </c>
      <c r="J58" s="1">
        <v>6</v>
      </c>
      <c r="K58" s="12" t="s">
        <v>1605</v>
      </c>
      <c r="L58" s="1">
        <v>6</v>
      </c>
      <c r="M58" s="18" t="s">
        <v>1606</v>
      </c>
      <c r="N58" s="17" t="str">
        <f t="shared" si="2"/>
        <v>case 57:sRetTemplate = "plagueblight001"; // Plague Blight || FQ: Very Rare || 6 CR 6 HD</v>
      </c>
      <c r="O58" s="17"/>
    </row>
    <row r="59" spans="1:15" ht="15" customHeight="1">
      <c r="A59" s="18" t="s">
        <v>1603</v>
      </c>
      <c r="B59" s="17">
        <f t="shared" si="1"/>
        <v>58</v>
      </c>
      <c r="C59" s="18" t="s">
        <v>1602</v>
      </c>
      <c r="D59" s="1" t="s">
        <v>200</v>
      </c>
      <c r="E59" s="12" t="s">
        <v>1604</v>
      </c>
      <c r="F59" s="1" t="s">
        <v>199</v>
      </c>
      <c r="G59" s="12" t="s">
        <v>1608</v>
      </c>
      <c r="H59" s="1" t="s">
        <v>73</v>
      </c>
      <c r="I59" s="12" t="s">
        <v>1607</v>
      </c>
      <c r="J59" s="1">
        <v>3</v>
      </c>
      <c r="K59" s="12" t="s">
        <v>1605</v>
      </c>
      <c r="L59" s="1">
        <v>1</v>
      </c>
      <c r="M59" s="18" t="s">
        <v>1606</v>
      </c>
      <c r="N59" s="17" t="str">
        <f t="shared" si="2"/>
        <v>case 58:sRetTemplate = "ar_shadowrat002"; // Shadow Rat, Dire || FQ: Very Rare || 3 CR 1 HD</v>
      </c>
      <c r="O59" s="17"/>
    </row>
    <row r="60" spans="1:15" ht="15" customHeight="1">
      <c r="A60" s="18" t="s">
        <v>1603</v>
      </c>
      <c r="B60" s="17">
        <f t="shared" si="1"/>
        <v>59</v>
      </c>
      <c r="C60" s="18" t="s">
        <v>1602</v>
      </c>
      <c r="D60" s="1" t="s">
        <v>105</v>
      </c>
      <c r="E60" s="12" t="s">
        <v>1604</v>
      </c>
      <c r="F60" s="1" t="s">
        <v>104</v>
      </c>
      <c r="G60" s="12" t="s">
        <v>1608</v>
      </c>
      <c r="H60" s="1" t="s">
        <v>73</v>
      </c>
      <c r="I60" s="12" t="s">
        <v>1607</v>
      </c>
      <c r="J60" s="1">
        <v>11</v>
      </c>
      <c r="K60" s="12" t="s">
        <v>1605</v>
      </c>
      <c r="L60" s="1">
        <v>9</v>
      </c>
      <c r="M60" s="18" t="s">
        <v>1606</v>
      </c>
      <c r="N60" s="17" t="str">
        <f t="shared" si="2"/>
        <v>case 59:sRetTemplate = "shadow002"; // Shadow, Greater || FQ: Very Rare || 11 CR 9 HD</v>
      </c>
      <c r="O60" s="17"/>
    </row>
    <row r="61" spans="1:15" ht="15" customHeight="1">
      <c r="A61" s="18" t="s">
        <v>1603</v>
      </c>
      <c r="B61" s="17">
        <f t="shared" si="1"/>
        <v>60</v>
      </c>
      <c r="C61" s="18" t="s">
        <v>1602</v>
      </c>
      <c r="D61" s="1" t="s">
        <v>127</v>
      </c>
      <c r="E61" s="12" t="s">
        <v>1604</v>
      </c>
      <c r="F61" s="1" t="s">
        <v>126</v>
      </c>
      <c r="G61" s="12" t="s">
        <v>1608</v>
      </c>
      <c r="H61" s="1" t="s">
        <v>73</v>
      </c>
      <c r="I61" s="12" t="s">
        <v>1607</v>
      </c>
      <c r="J61" s="1">
        <v>9</v>
      </c>
      <c r="K61" s="12" t="s">
        <v>1605</v>
      </c>
      <c r="L61" s="1">
        <v>6</v>
      </c>
      <c r="M61" s="18" t="s">
        <v>1606</v>
      </c>
      <c r="N61" s="17" t="str">
        <f t="shared" si="2"/>
        <v>case 60:sRetTemplate = "voidwraith001"; // Voidwraith || FQ: Very Rare || 9 CR 6 HD</v>
      </c>
      <c r="O61" s="17"/>
    </row>
    <row r="62" spans="1:15" ht="15" customHeight="1">
      <c r="A62" s="18" t="s">
        <v>1603</v>
      </c>
      <c r="B62" s="17">
        <f t="shared" si="1"/>
        <v>61</v>
      </c>
      <c r="C62" s="18" t="s">
        <v>1602</v>
      </c>
      <c r="D62" s="1" t="s">
        <v>146</v>
      </c>
      <c r="E62" s="12" t="s">
        <v>1604</v>
      </c>
      <c r="F62" s="1" t="s">
        <v>145</v>
      </c>
      <c r="G62" s="12" t="s">
        <v>1608</v>
      </c>
      <c r="H62" s="1" t="s">
        <v>73</v>
      </c>
      <c r="I62" s="12" t="s">
        <v>1607</v>
      </c>
      <c r="J62" s="1">
        <v>7</v>
      </c>
      <c r="K62" s="12" t="s">
        <v>1605</v>
      </c>
      <c r="L62" s="1">
        <v>5</v>
      </c>
      <c r="M62" s="18" t="s">
        <v>1606</v>
      </c>
      <c r="N62" s="17" t="str">
        <f t="shared" si="2"/>
        <v>case 61:sRetTemplate = "ar_wraith001"; // Wraith [AR] || FQ: Very Rare || 7 CR 5 HD</v>
      </c>
      <c r="O62" s="17"/>
    </row>
    <row r="63" spans="1:15" ht="1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</sheetData>
  <sortState ref="A2:N120">
    <sortCondition ref="H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N2" sqref="N2"/>
    </sheetView>
  </sheetViews>
  <sheetFormatPr defaultColWidth="28.28515625" defaultRowHeight="15" customHeight="1"/>
  <cols>
    <col min="1" max="1" width="7.42578125" customWidth="1"/>
    <col min="2" max="2" width="9.7109375" customWidth="1"/>
    <col min="3" max="3" width="16.7109375" customWidth="1"/>
    <col min="4" max="4" width="18.140625" customWidth="1"/>
    <col min="5" max="5" width="12.7109375" customWidth="1"/>
    <col min="7" max="7" width="7.42578125" customWidth="1"/>
    <col min="8" max="8" width="10.7109375" customWidth="1"/>
    <col min="9" max="9" width="3.42578125" customWidth="1"/>
    <col min="10" max="10" width="8.85546875" customWidth="1"/>
    <col min="11" max="11" width="5.85546875" customWidth="1"/>
    <col min="12" max="12" width="9.85546875" customWidth="1"/>
    <col min="13" max="13" width="5.85546875" customWidth="1"/>
    <col min="14" max="14" width="95.85546875" customWidth="1"/>
  </cols>
  <sheetData>
    <row r="1" spans="1:14" ht="15" customHeight="1" thickBot="1">
      <c r="A1" s="58" t="s">
        <v>1632</v>
      </c>
      <c r="B1" s="59" t="s">
        <v>1615</v>
      </c>
      <c r="C1" s="59" t="s">
        <v>1633</v>
      </c>
      <c r="D1" s="55" t="s">
        <v>1</v>
      </c>
      <c r="E1" s="60" t="s">
        <v>1617</v>
      </c>
      <c r="F1" s="55" t="s">
        <v>0</v>
      </c>
      <c r="G1" s="59" t="s">
        <v>1618</v>
      </c>
      <c r="H1" s="55" t="s">
        <v>5</v>
      </c>
      <c r="I1" s="55"/>
      <c r="J1" s="55" t="s">
        <v>7</v>
      </c>
      <c r="K1" s="55"/>
      <c r="L1" s="55" t="s">
        <v>1628</v>
      </c>
    </row>
    <row r="2" spans="1:14" ht="15" customHeight="1">
      <c r="A2" s="62" t="s">
        <v>1603</v>
      </c>
      <c r="B2" s="1">
        <v>1</v>
      </c>
      <c r="C2" s="27" t="s">
        <v>1602</v>
      </c>
      <c r="D2" s="53" t="s">
        <v>484</v>
      </c>
      <c r="E2" s="1" t="s">
        <v>1621</v>
      </c>
      <c r="F2" s="53" t="s">
        <v>483</v>
      </c>
      <c r="G2" s="1" t="s">
        <v>1608</v>
      </c>
      <c r="H2" s="53" t="s">
        <v>20</v>
      </c>
      <c r="I2" s="57" t="s">
        <v>1607</v>
      </c>
      <c r="J2" s="53">
        <v>25</v>
      </c>
      <c r="K2" s="57" t="s">
        <v>1605</v>
      </c>
      <c r="L2" s="53">
        <v>24</v>
      </c>
      <c r="M2" s="23" t="s">
        <v>1606</v>
      </c>
      <c r="N2" t="str">
        <f>CONCATENATE(A2,B2,C2, D2, E2, F2,G2,H2, I2, J2, K2,L2, M2)</f>
        <v>case 1:sRetTemplate = "elem_earth_el001";  break;  //  [AR] Earth Elemental, Elder || FQ: Rare || 25 CR 24 HD</v>
      </c>
    </row>
    <row r="3" spans="1:14" ht="15" customHeight="1">
      <c r="A3" s="62" t="s">
        <v>1603</v>
      </c>
      <c r="B3" s="1">
        <f>SUM(B2+1)</f>
        <v>2</v>
      </c>
      <c r="C3" s="27" t="s">
        <v>1602</v>
      </c>
      <c r="D3" s="1" t="s">
        <v>484</v>
      </c>
      <c r="E3" s="1" t="s">
        <v>1621</v>
      </c>
      <c r="F3" s="1" t="s">
        <v>483</v>
      </c>
      <c r="G3" s="1" t="s">
        <v>1608</v>
      </c>
      <c r="H3" s="1" t="s">
        <v>20</v>
      </c>
      <c r="I3" s="12" t="s">
        <v>1607</v>
      </c>
      <c r="J3" s="1">
        <v>25</v>
      </c>
      <c r="K3" s="12" t="s">
        <v>1605</v>
      </c>
      <c r="L3" s="1">
        <v>24</v>
      </c>
      <c r="M3" s="23" t="s">
        <v>1606</v>
      </c>
      <c r="N3" t="str">
        <f t="shared" ref="N3:N33" si="0">CONCATENATE(A3,B3,C3, D3, E3, F3,G3,H3, I3, J3, K3,L3, M3)</f>
        <v>case 2:sRetTemplate = "elem_earth_el001";  break;  //  [AR] Earth Elemental, Elder || FQ: Rare || 25 CR 24 HD</v>
      </c>
    </row>
    <row r="4" spans="1:14" ht="15" customHeight="1">
      <c r="A4" s="62" t="s">
        <v>1603</v>
      </c>
      <c r="B4" s="1">
        <f t="shared" ref="B4:B32" si="1">SUM(B3+1)</f>
        <v>3</v>
      </c>
      <c r="C4" s="27" t="s">
        <v>1602</v>
      </c>
      <c r="D4" s="1" t="s">
        <v>482</v>
      </c>
      <c r="E4" s="1" t="s">
        <v>1621</v>
      </c>
      <c r="F4" s="1" t="s">
        <v>481</v>
      </c>
      <c r="G4" s="1" t="s">
        <v>1608</v>
      </c>
      <c r="H4" s="1" t="s">
        <v>20</v>
      </c>
      <c r="I4" s="12" t="s">
        <v>1607</v>
      </c>
      <c r="J4" s="1">
        <v>22</v>
      </c>
      <c r="K4" s="12" t="s">
        <v>1605</v>
      </c>
      <c r="L4" s="1">
        <v>21</v>
      </c>
      <c r="M4" s="23" t="s">
        <v>1606</v>
      </c>
      <c r="N4" t="str">
        <f t="shared" si="0"/>
        <v>case 3:sRetTemplate = "elem_earth_gr001";  break;  //  [AR] Earth Elemental, Greater || FQ: Rare || 22 CR 21 HD</v>
      </c>
    </row>
    <row r="5" spans="1:14" ht="15" customHeight="1">
      <c r="A5" s="62" t="s">
        <v>1603</v>
      </c>
      <c r="B5" s="1">
        <f t="shared" si="1"/>
        <v>4</v>
      </c>
      <c r="C5" s="27" t="s">
        <v>1602</v>
      </c>
      <c r="D5" s="1" t="s">
        <v>482</v>
      </c>
      <c r="E5" s="1" t="s">
        <v>1621</v>
      </c>
      <c r="F5" s="1" t="s">
        <v>481</v>
      </c>
      <c r="G5" s="1" t="s">
        <v>1608</v>
      </c>
      <c r="H5" s="1" t="s">
        <v>20</v>
      </c>
      <c r="I5" s="12" t="s">
        <v>1607</v>
      </c>
      <c r="J5" s="1">
        <v>22</v>
      </c>
      <c r="K5" s="12" t="s">
        <v>1605</v>
      </c>
      <c r="L5" s="1">
        <v>21</v>
      </c>
      <c r="M5" s="23" t="s">
        <v>1606</v>
      </c>
      <c r="N5" t="str">
        <f t="shared" si="0"/>
        <v>case 4:sRetTemplate = "elem_earth_gr001";  break;  //  [AR] Earth Elemental, Greater || FQ: Rare || 22 CR 21 HD</v>
      </c>
    </row>
    <row r="6" spans="1:14" ht="15" customHeight="1">
      <c r="A6" s="62" t="s">
        <v>1603</v>
      </c>
      <c r="B6" s="1">
        <f t="shared" si="1"/>
        <v>5</v>
      </c>
      <c r="C6" s="27" t="s">
        <v>1602</v>
      </c>
      <c r="D6" s="1" t="s">
        <v>480</v>
      </c>
      <c r="E6" s="1" t="s">
        <v>1621</v>
      </c>
      <c r="F6" s="1" t="s">
        <v>479</v>
      </c>
      <c r="G6" s="1" t="s">
        <v>1608</v>
      </c>
      <c r="H6" s="1" t="s">
        <v>20</v>
      </c>
      <c r="I6" s="12" t="s">
        <v>1607</v>
      </c>
      <c r="J6" s="1">
        <v>17</v>
      </c>
      <c r="K6" s="12" t="s">
        <v>1605</v>
      </c>
      <c r="L6" s="1">
        <v>16</v>
      </c>
      <c r="M6" s="23" t="s">
        <v>1606</v>
      </c>
      <c r="N6" t="str">
        <f t="shared" si="0"/>
        <v>case 5:sRetTemplate = "elem_earth_hg001";  break;  //  [AR] Earth Elemental, Huge || FQ: Rare || 17 CR 16 HD</v>
      </c>
    </row>
    <row r="7" spans="1:14" ht="15" customHeight="1">
      <c r="A7" s="62" t="s">
        <v>1603</v>
      </c>
      <c r="B7" s="1">
        <f t="shared" si="1"/>
        <v>6</v>
      </c>
      <c r="C7" s="27" t="s">
        <v>1602</v>
      </c>
      <c r="D7" s="1" t="s">
        <v>480</v>
      </c>
      <c r="E7" s="1" t="s">
        <v>1621</v>
      </c>
      <c r="F7" s="1" t="s">
        <v>479</v>
      </c>
      <c r="G7" s="1" t="s">
        <v>1608</v>
      </c>
      <c r="H7" s="1" t="s">
        <v>20</v>
      </c>
      <c r="I7" s="12" t="s">
        <v>1607</v>
      </c>
      <c r="J7" s="1">
        <v>17</v>
      </c>
      <c r="K7" s="12" t="s">
        <v>1605</v>
      </c>
      <c r="L7" s="1">
        <v>16</v>
      </c>
      <c r="M7" s="23" t="s">
        <v>1606</v>
      </c>
      <c r="N7" t="str">
        <f t="shared" si="0"/>
        <v>case 6:sRetTemplate = "elem_earth_hg001";  break;  //  [AR] Earth Elemental, Huge || FQ: Rare || 17 CR 16 HD</v>
      </c>
    </row>
    <row r="8" spans="1:14" ht="15" customHeight="1">
      <c r="A8" s="62" t="s">
        <v>1603</v>
      </c>
      <c r="B8" s="1">
        <f t="shared" si="1"/>
        <v>7</v>
      </c>
      <c r="C8" s="27" t="s">
        <v>1602</v>
      </c>
      <c r="D8" s="1" t="s">
        <v>164</v>
      </c>
      <c r="E8" s="1" t="s">
        <v>1621</v>
      </c>
      <c r="F8" s="1" t="s">
        <v>163</v>
      </c>
      <c r="G8" s="1" t="s">
        <v>1608</v>
      </c>
      <c r="H8" s="1" t="s">
        <v>20</v>
      </c>
      <c r="I8" s="12" t="s">
        <v>1607</v>
      </c>
      <c r="J8" s="1">
        <v>18</v>
      </c>
      <c r="K8" s="12" t="s">
        <v>1605</v>
      </c>
      <c r="L8" s="1">
        <v>16</v>
      </c>
      <c r="M8" s="23" t="s">
        <v>1606</v>
      </c>
      <c r="N8" t="str">
        <f t="shared" si="0"/>
        <v>case 7:sRetTemplate = "ar_aerservant001";  break;  //  Aerial Servant || FQ: Rare || 18 CR 16 HD</v>
      </c>
    </row>
    <row r="9" spans="1:14" ht="15" customHeight="1">
      <c r="A9" s="62" t="s">
        <v>1603</v>
      </c>
      <c r="B9" s="1">
        <f t="shared" si="1"/>
        <v>8</v>
      </c>
      <c r="C9" s="27" t="s">
        <v>1602</v>
      </c>
      <c r="D9" s="1" t="s">
        <v>164</v>
      </c>
      <c r="E9" s="1" t="s">
        <v>1621</v>
      </c>
      <c r="F9" s="1" t="s">
        <v>163</v>
      </c>
      <c r="G9" s="1" t="s">
        <v>1608</v>
      </c>
      <c r="H9" s="1" t="s">
        <v>20</v>
      </c>
      <c r="I9" s="12" t="s">
        <v>1607</v>
      </c>
      <c r="J9" s="1">
        <v>18</v>
      </c>
      <c r="K9" s="12" t="s">
        <v>1605</v>
      </c>
      <c r="L9" s="1">
        <v>16</v>
      </c>
      <c r="M9" s="23" t="s">
        <v>1606</v>
      </c>
      <c r="N9" t="str">
        <f t="shared" si="0"/>
        <v>case 8:sRetTemplate = "ar_aerservant001";  break;  //  Aerial Servant || FQ: Rare || 18 CR 16 HD</v>
      </c>
    </row>
    <row r="10" spans="1:14" ht="15" customHeight="1">
      <c r="A10" s="62" t="s">
        <v>1603</v>
      </c>
      <c r="B10" s="1">
        <f t="shared" si="1"/>
        <v>9</v>
      </c>
      <c r="C10" s="27" t="s">
        <v>1602</v>
      </c>
      <c r="D10" s="1" t="s">
        <v>167</v>
      </c>
      <c r="E10" s="1" t="s">
        <v>1621</v>
      </c>
      <c r="F10" s="1" t="s">
        <v>166</v>
      </c>
      <c r="G10" s="1" t="s">
        <v>1608</v>
      </c>
      <c r="H10" s="1" t="s">
        <v>73</v>
      </c>
      <c r="I10" s="12" t="s">
        <v>1607</v>
      </c>
      <c r="J10" s="1">
        <v>37</v>
      </c>
      <c r="K10" s="12" t="s">
        <v>1605</v>
      </c>
      <c r="L10" s="1">
        <v>34</v>
      </c>
      <c r="M10" s="23" t="s">
        <v>1606</v>
      </c>
      <c r="N10" t="str">
        <f t="shared" si="0"/>
        <v>case 9:sRetTemplate = "ar_aerservant002";  break;  //  Aerial Servant, Large || FQ: Very Rare || 37 CR 34 HD</v>
      </c>
    </row>
    <row r="11" spans="1:14" ht="15" customHeight="1">
      <c r="A11" s="62" t="s">
        <v>1603</v>
      </c>
      <c r="B11" s="1">
        <f t="shared" si="1"/>
        <v>10</v>
      </c>
      <c r="C11" s="27" t="s">
        <v>1602</v>
      </c>
      <c r="D11" s="1" t="s">
        <v>292</v>
      </c>
      <c r="E11" s="1" t="s">
        <v>1621</v>
      </c>
      <c r="F11" s="1" t="s">
        <v>291</v>
      </c>
      <c r="G11" s="1" t="s">
        <v>1608</v>
      </c>
      <c r="H11" s="1" t="s">
        <v>73</v>
      </c>
      <c r="I11" s="12" t="s">
        <v>1607</v>
      </c>
      <c r="J11" s="1">
        <v>22</v>
      </c>
      <c r="K11" s="12" t="s">
        <v>1605</v>
      </c>
      <c r="L11" s="1">
        <v>17</v>
      </c>
      <c r="M11" s="23" t="s">
        <v>1606</v>
      </c>
      <c r="N11" t="str">
        <f t="shared" si="0"/>
        <v>case 10:sRetTemplate = "crystalspider002";  break;  //  Crystal Spider, Greater || FQ: Very Rare || 22 CR 17 HD</v>
      </c>
    </row>
    <row r="12" spans="1:14" ht="15" customHeight="1">
      <c r="A12" s="62" t="s">
        <v>1603</v>
      </c>
      <c r="B12" s="1">
        <f t="shared" si="1"/>
        <v>11</v>
      </c>
      <c r="C12" s="27" t="s">
        <v>1602</v>
      </c>
      <c r="D12" s="1" t="s">
        <v>279</v>
      </c>
      <c r="E12" s="1" t="s">
        <v>1621</v>
      </c>
      <c r="F12" s="1" t="s">
        <v>278</v>
      </c>
      <c r="G12" s="1" t="s">
        <v>1608</v>
      </c>
      <c r="H12" s="1" t="s">
        <v>20</v>
      </c>
      <c r="I12" s="12" t="s">
        <v>1607</v>
      </c>
      <c r="J12" s="1">
        <v>15</v>
      </c>
      <c r="K12" s="12" t="s">
        <v>1605</v>
      </c>
      <c r="L12" s="1">
        <v>21</v>
      </c>
      <c r="M12" s="23" t="s">
        <v>1606</v>
      </c>
      <c r="N12" t="str">
        <f t="shared" si="0"/>
        <v>case 11:sRetTemplate = "ar_dagslime_003";  break;  //  Dagolar Slime, Elder || FQ: Rare || 15 CR 21 HD</v>
      </c>
    </row>
    <row r="13" spans="1:14" ht="15" customHeight="1">
      <c r="A13" s="62" t="s">
        <v>1603</v>
      </c>
      <c r="B13" s="1">
        <f t="shared" si="1"/>
        <v>12</v>
      </c>
      <c r="C13" s="27" t="s">
        <v>1602</v>
      </c>
      <c r="D13" s="1" t="s">
        <v>279</v>
      </c>
      <c r="E13" s="1" t="s">
        <v>1621</v>
      </c>
      <c r="F13" s="1" t="s">
        <v>278</v>
      </c>
      <c r="G13" s="1" t="s">
        <v>1608</v>
      </c>
      <c r="H13" s="1" t="s">
        <v>20</v>
      </c>
      <c r="I13" s="12" t="s">
        <v>1607</v>
      </c>
      <c r="J13" s="1">
        <v>15</v>
      </c>
      <c r="K13" s="12" t="s">
        <v>1605</v>
      </c>
      <c r="L13" s="1">
        <v>21</v>
      </c>
      <c r="M13" s="23" t="s">
        <v>1606</v>
      </c>
      <c r="N13" t="str">
        <f t="shared" si="0"/>
        <v>case 12:sRetTemplate = "ar_dagslime_003";  break;  //  Dagolar Slime, Elder || FQ: Rare || 15 CR 21 HD</v>
      </c>
    </row>
    <row r="14" spans="1:14" ht="15" customHeight="1">
      <c r="A14" s="62" t="s">
        <v>1603</v>
      </c>
      <c r="B14" s="1">
        <f t="shared" si="1"/>
        <v>13</v>
      </c>
      <c r="C14" s="27" t="s">
        <v>1602</v>
      </c>
      <c r="D14" s="1" t="s">
        <v>281</v>
      </c>
      <c r="E14" s="1" t="s">
        <v>1621</v>
      </c>
      <c r="F14" s="1" t="s">
        <v>280</v>
      </c>
      <c r="G14" s="1" t="s">
        <v>1608</v>
      </c>
      <c r="H14" s="1" t="s">
        <v>20</v>
      </c>
      <c r="I14" s="12" t="s">
        <v>1607</v>
      </c>
      <c r="J14" s="1">
        <v>10</v>
      </c>
      <c r="K14" s="12" t="s">
        <v>1605</v>
      </c>
      <c r="L14" s="1">
        <v>14</v>
      </c>
      <c r="M14" s="23" t="s">
        <v>1606</v>
      </c>
      <c r="N14" t="str">
        <f t="shared" si="0"/>
        <v>case 13:sRetTemplate = "ar_dagslime_002";  break;  //  Dagolar Slime, Large || FQ: Rare || 10 CR 14 HD</v>
      </c>
    </row>
    <row r="15" spans="1:14" ht="15" customHeight="1">
      <c r="A15" s="62" t="s">
        <v>1603</v>
      </c>
      <c r="B15" s="1">
        <f t="shared" si="1"/>
        <v>14</v>
      </c>
      <c r="C15" s="27" t="s">
        <v>1602</v>
      </c>
      <c r="D15" s="1" t="s">
        <v>281</v>
      </c>
      <c r="E15" s="1" t="s">
        <v>1621</v>
      </c>
      <c r="F15" s="1" t="s">
        <v>280</v>
      </c>
      <c r="G15" s="1" t="s">
        <v>1608</v>
      </c>
      <c r="H15" s="1" t="s">
        <v>20</v>
      </c>
      <c r="I15" s="12" t="s">
        <v>1607</v>
      </c>
      <c r="J15" s="1">
        <v>10</v>
      </c>
      <c r="K15" s="12" t="s">
        <v>1605</v>
      </c>
      <c r="L15" s="1">
        <v>14</v>
      </c>
      <c r="M15" s="23" t="s">
        <v>1606</v>
      </c>
      <c r="N15" t="str">
        <f t="shared" si="0"/>
        <v>case 14:sRetTemplate = "ar_dagslime_002";  break;  //  Dagolar Slime, Large || FQ: Rare || 10 CR 14 HD</v>
      </c>
    </row>
    <row r="16" spans="1:14" ht="15" customHeight="1">
      <c r="A16" s="62" t="s">
        <v>1603</v>
      </c>
      <c r="B16" s="1">
        <f t="shared" si="1"/>
        <v>15</v>
      </c>
      <c r="C16" s="27" t="s">
        <v>1602</v>
      </c>
      <c r="D16" s="1" t="s">
        <v>365</v>
      </c>
      <c r="E16" s="1" t="s">
        <v>1621</v>
      </c>
      <c r="F16" s="1" t="s">
        <v>364</v>
      </c>
      <c r="G16" s="1" t="s">
        <v>1608</v>
      </c>
      <c r="H16" s="1" t="s">
        <v>20</v>
      </c>
      <c r="I16" s="12" t="s">
        <v>1607</v>
      </c>
      <c r="J16" s="1">
        <v>11</v>
      </c>
      <c r="K16" s="12" t="s">
        <v>1605</v>
      </c>
      <c r="L16" s="1">
        <v>15</v>
      </c>
      <c r="M16" s="23" t="s">
        <v>1606</v>
      </c>
      <c r="N16" t="str">
        <f t="shared" si="0"/>
        <v>case 15:sRetTemplate = "ar_ethfilcher002";  break;  //  Ethereal Filcher, Greater || FQ: Rare || 11 CR 15 HD</v>
      </c>
    </row>
    <row r="17" spans="1:14" ht="15" customHeight="1">
      <c r="A17" s="62" t="s">
        <v>1603</v>
      </c>
      <c r="B17" s="1">
        <f t="shared" si="1"/>
        <v>16</v>
      </c>
      <c r="C17" s="27" t="s">
        <v>1602</v>
      </c>
      <c r="D17" s="1" t="s">
        <v>365</v>
      </c>
      <c r="E17" s="1" t="s">
        <v>1621</v>
      </c>
      <c r="F17" s="1" t="s">
        <v>364</v>
      </c>
      <c r="G17" s="1" t="s">
        <v>1608</v>
      </c>
      <c r="H17" s="1" t="s">
        <v>20</v>
      </c>
      <c r="I17" s="12" t="s">
        <v>1607</v>
      </c>
      <c r="J17" s="1">
        <v>11</v>
      </c>
      <c r="K17" s="12" t="s">
        <v>1605</v>
      </c>
      <c r="L17" s="1">
        <v>15</v>
      </c>
      <c r="M17" s="23" t="s">
        <v>1606</v>
      </c>
      <c r="N17" t="str">
        <f t="shared" si="0"/>
        <v>case 16:sRetTemplate = "ar_ethfilcher002";  break;  //  Ethereal Filcher, Greater || FQ: Rare || 11 CR 15 HD</v>
      </c>
    </row>
    <row r="18" spans="1:14" ht="15" customHeight="1">
      <c r="A18" s="62" t="s">
        <v>1603</v>
      </c>
      <c r="B18" s="1">
        <f t="shared" si="1"/>
        <v>17</v>
      </c>
      <c r="C18" s="27" t="s">
        <v>1602</v>
      </c>
      <c r="D18" s="1" t="s">
        <v>234</v>
      </c>
      <c r="E18" s="1" t="s">
        <v>1621</v>
      </c>
      <c r="F18" s="1" t="s">
        <v>233</v>
      </c>
      <c r="G18" s="1" t="s">
        <v>1608</v>
      </c>
      <c r="H18" s="1" t="s">
        <v>73</v>
      </c>
      <c r="I18" s="12" t="s">
        <v>1607</v>
      </c>
      <c r="J18" s="1">
        <v>20</v>
      </c>
      <c r="K18" s="12" t="s">
        <v>1605</v>
      </c>
      <c r="L18" s="1">
        <v>17</v>
      </c>
      <c r="M18" s="23" t="s">
        <v>1606</v>
      </c>
      <c r="N18" t="str">
        <f t="shared" si="0"/>
        <v>case 17:sRetTemplate = "ar_flamsnake_003";  break;  //  Flame Snake, Greater || FQ: Very Rare || 20 CR 17 HD</v>
      </c>
    </row>
    <row r="19" spans="1:14" ht="15" customHeight="1">
      <c r="A19" s="62" t="s">
        <v>1603</v>
      </c>
      <c r="B19" s="1">
        <f t="shared" si="1"/>
        <v>18</v>
      </c>
      <c r="C19" s="27" t="s">
        <v>1602</v>
      </c>
      <c r="D19" s="1" t="s">
        <v>953</v>
      </c>
      <c r="E19" s="1" t="s">
        <v>1621</v>
      </c>
      <c r="F19" s="1" t="s">
        <v>952</v>
      </c>
      <c r="G19" s="1" t="s">
        <v>1608</v>
      </c>
      <c r="H19" s="1" t="s">
        <v>73</v>
      </c>
      <c r="I19" s="12" t="s">
        <v>1607</v>
      </c>
      <c r="J19" s="1">
        <v>20</v>
      </c>
      <c r="K19" s="12" t="s">
        <v>1605</v>
      </c>
      <c r="L19" s="1">
        <v>16</v>
      </c>
      <c r="M19" s="23" t="s">
        <v>1606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62" t="s">
        <v>1603</v>
      </c>
      <c r="B20" s="1">
        <f t="shared" si="1"/>
        <v>19</v>
      </c>
      <c r="C20" s="27" t="s">
        <v>1602</v>
      </c>
      <c r="D20" s="1" t="s">
        <v>955</v>
      </c>
      <c r="E20" s="1" t="s">
        <v>1621</v>
      </c>
      <c r="F20" s="1" t="s">
        <v>954</v>
      </c>
      <c r="G20" s="1" t="s">
        <v>1608</v>
      </c>
      <c r="H20" s="1" t="s">
        <v>73</v>
      </c>
      <c r="I20" s="12" t="s">
        <v>1607</v>
      </c>
      <c r="J20" s="1">
        <v>28</v>
      </c>
      <c r="K20" s="12" t="s">
        <v>1605</v>
      </c>
      <c r="L20" s="1">
        <v>25</v>
      </c>
      <c r="M20" s="23" t="s">
        <v>1606</v>
      </c>
      <c r="N20" t="str">
        <f t="shared" si="0"/>
        <v>case 19:sRetTemplate = "ds_gr_fihyr002";  break;  //  Greater Fihyr, Advanced || FQ: Very Rare || 28 CR 25 HD</v>
      </c>
    </row>
    <row r="21" spans="1:14" ht="15" customHeight="1">
      <c r="A21" s="62" t="s">
        <v>1603</v>
      </c>
      <c r="B21" s="1">
        <f t="shared" si="1"/>
        <v>20</v>
      </c>
      <c r="C21" s="27" t="s">
        <v>1602</v>
      </c>
      <c r="D21" s="1" t="s">
        <v>991</v>
      </c>
      <c r="E21" s="1" t="s">
        <v>1621</v>
      </c>
      <c r="F21" s="1" t="s">
        <v>990</v>
      </c>
      <c r="G21" s="1" t="s">
        <v>1608</v>
      </c>
      <c r="H21" s="1" t="s">
        <v>73</v>
      </c>
      <c r="I21" s="12" t="s">
        <v>1607</v>
      </c>
      <c r="J21" s="1">
        <v>22</v>
      </c>
      <c r="K21" s="12" t="s">
        <v>1605</v>
      </c>
      <c r="L21" s="1">
        <v>17</v>
      </c>
      <c r="M21" s="23" t="s">
        <v>1606</v>
      </c>
      <c r="N21" t="str">
        <f t="shared" si="0"/>
        <v>case 20:sRetTemplate = "illithid003";  break;  //  Illithid Magus [AR] || FQ: Very Rare || 22 CR 17 HD</v>
      </c>
    </row>
    <row r="22" spans="1:14" ht="15" customHeight="1">
      <c r="A22" s="62" t="s">
        <v>1603</v>
      </c>
      <c r="B22" s="1">
        <f t="shared" si="1"/>
        <v>21</v>
      </c>
      <c r="C22" s="27" t="s">
        <v>1602</v>
      </c>
      <c r="D22" s="1" t="s">
        <v>993</v>
      </c>
      <c r="E22" s="1" t="s">
        <v>1621</v>
      </c>
      <c r="F22" s="1" t="s">
        <v>992</v>
      </c>
      <c r="G22" s="1" t="s">
        <v>1608</v>
      </c>
      <c r="H22" s="1" t="s">
        <v>73</v>
      </c>
      <c r="I22" s="12" t="s">
        <v>1607</v>
      </c>
      <c r="J22" s="1">
        <v>63</v>
      </c>
      <c r="K22" s="12" t="s">
        <v>1605</v>
      </c>
      <c r="L22" s="1">
        <v>40</v>
      </c>
      <c r="M22" s="23" t="s">
        <v>1606</v>
      </c>
      <c r="N22" t="str">
        <f t="shared" si="0"/>
        <v>case 21:sRetTemplate = "illithid004";  break;  //  Illithid Shadowmind [AR] || FQ: Very Rare || 63 CR 40 HD</v>
      </c>
    </row>
    <row r="23" spans="1:14" ht="15" customHeight="1">
      <c r="A23" s="62" t="s">
        <v>1603</v>
      </c>
      <c r="B23" s="1">
        <f t="shared" si="1"/>
        <v>22</v>
      </c>
      <c r="C23" s="27" t="s">
        <v>1602</v>
      </c>
      <c r="D23" s="1" t="s">
        <v>339</v>
      </c>
      <c r="E23" s="1" t="s">
        <v>1621</v>
      </c>
      <c r="F23" s="1" t="s">
        <v>338</v>
      </c>
      <c r="G23" s="1" t="s">
        <v>1608</v>
      </c>
      <c r="H23" s="1" t="s">
        <v>73</v>
      </c>
      <c r="I23" s="12" t="s">
        <v>1607</v>
      </c>
      <c r="J23" s="1">
        <v>21</v>
      </c>
      <c r="K23" s="12" t="s">
        <v>1605</v>
      </c>
      <c r="L23" s="1">
        <v>16</v>
      </c>
      <c r="M23" s="23" t="s">
        <v>1606</v>
      </c>
      <c r="N23" t="str">
        <f t="shared" si="0"/>
        <v>case 22:sRetTemplate = "ar_alabasent001";  break;  //  Marble Sentinel, Alabaster || FQ: Very Rare || 21 CR 16 HD</v>
      </c>
    </row>
    <row r="24" spans="1:14" ht="15" customHeight="1">
      <c r="A24" s="62" t="s">
        <v>1603</v>
      </c>
      <c r="B24" s="1">
        <f t="shared" si="1"/>
        <v>23</v>
      </c>
      <c r="C24" s="27" t="s">
        <v>1602</v>
      </c>
      <c r="D24" s="1" t="s">
        <v>1296</v>
      </c>
      <c r="E24" s="1" t="s">
        <v>1621</v>
      </c>
      <c r="F24" s="1" t="s">
        <v>1295</v>
      </c>
      <c r="G24" s="1" t="s">
        <v>1608</v>
      </c>
      <c r="H24" s="1" t="s">
        <v>73</v>
      </c>
      <c r="I24" s="12" t="s">
        <v>1607</v>
      </c>
      <c r="J24" s="1">
        <v>27</v>
      </c>
      <c r="K24" s="12" t="s">
        <v>1605</v>
      </c>
      <c r="L24" s="1">
        <v>22</v>
      </c>
      <c r="M24" s="23" t="s">
        <v>1606</v>
      </c>
      <c r="N24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1603</v>
      </c>
      <c r="B25" s="1">
        <f t="shared" si="1"/>
        <v>24</v>
      </c>
      <c r="C25" s="27" t="s">
        <v>1602</v>
      </c>
      <c r="D25" s="1" t="s">
        <v>946</v>
      </c>
      <c r="E25" s="1" t="s">
        <v>1621</v>
      </c>
      <c r="F25" s="1" t="s">
        <v>945</v>
      </c>
      <c r="G25" s="1" t="s">
        <v>1608</v>
      </c>
      <c r="H25" s="1" t="s">
        <v>73</v>
      </c>
      <c r="I25" s="12" t="s">
        <v>1607</v>
      </c>
      <c r="J25" s="1">
        <v>18</v>
      </c>
      <c r="K25" s="12" t="s">
        <v>1605</v>
      </c>
      <c r="L25" s="1">
        <v>18</v>
      </c>
      <c r="M25" s="23" t="s">
        <v>1606</v>
      </c>
      <c r="N25" t="str">
        <f t="shared" si="0"/>
        <v>case 24:sRetTemplate = "ar_otyugh_003";  break;  //  Otyugh, Greater Advanced || FQ: Very Rare || 18 CR 18 HD</v>
      </c>
    </row>
    <row r="26" spans="1:14" ht="15" customHeight="1">
      <c r="A26" s="62" t="s">
        <v>1603</v>
      </c>
      <c r="B26" s="1">
        <f t="shared" si="1"/>
        <v>25</v>
      </c>
      <c r="C26" s="27" t="s">
        <v>1602</v>
      </c>
      <c r="D26" s="1" t="s">
        <v>966</v>
      </c>
      <c r="E26" s="1" t="s">
        <v>1621</v>
      </c>
      <c r="F26" s="1" t="s">
        <v>965</v>
      </c>
      <c r="G26" s="1" t="s">
        <v>1608</v>
      </c>
      <c r="H26" s="1" t="s">
        <v>73</v>
      </c>
      <c r="I26" s="12" t="s">
        <v>1607</v>
      </c>
      <c r="J26" s="1">
        <v>19</v>
      </c>
      <c r="K26" s="12" t="s">
        <v>1605</v>
      </c>
      <c r="L26" s="1">
        <v>14</v>
      </c>
      <c r="M26" s="23" t="s">
        <v>1606</v>
      </c>
      <c r="N26" t="str">
        <f t="shared" si="0"/>
        <v>case 25:sRetTemplate = "ds_psurlon002";  break;  //  Psurlon, Average Greater || FQ: Very Rare || 19 CR 14 HD</v>
      </c>
    </row>
    <row r="27" spans="1:14" ht="15" customHeight="1">
      <c r="A27" s="62" t="s">
        <v>1603</v>
      </c>
      <c r="B27" s="1">
        <f t="shared" si="1"/>
        <v>26</v>
      </c>
      <c r="C27" s="27" t="s">
        <v>1602</v>
      </c>
      <c r="D27" s="1" t="s">
        <v>968</v>
      </c>
      <c r="E27" s="1" t="s">
        <v>1621</v>
      </c>
      <c r="F27" s="1" t="s">
        <v>967</v>
      </c>
      <c r="G27" s="1" t="s">
        <v>1608</v>
      </c>
      <c r="H27" s="1" t="s">
        <v>73</v>
      </c>
      <c r="I27" s="12" t="s">
        <v>1607</v>
      </c>
      <c r="J27" s="1">
        <v>15</v>
      </c>
      <c r="K27" s="12" t="s">
        <v>1605</v>
      </c>
      <c r="L27" s="1">
        <v>14</v>
      </c>
      <c r="M27" s="23" t="s">
        <v>1606</v>
      </c>
      <c r="N27" t="str">
        <f t="shared" si="0"/>
        <v>case 26:sRetTemplate = "ds_psurlon003";  break;  //  Psurlon, Elder || FQ: Very Rare || 15 CR 14 HD</v>
      </c>
    </row>
    <row r="28" spans="1:14" ht="15" customHeight="1">
      <c r="A28" s="62" t="s">
        <v>1603</v>
      </c>
      <c r="B28" s="1">
        <f t="shared" si="1"/>
        <v>27</v>
      </c>
      <c r="C28" s="27" t="s">
        <v>1602</v>
      </c>
      <c r="D28" s="1" t="s">
        <v>970</v>
      </c>
      <c r="E28" s="1" t="s">
        <v>1621</v>
      </c>
      <c r="F28" s="1" t="s">
        <v>969</v>
      </c>
      <c r="G28" s="1" t="s">
        <v>1608</v>
      </c>
      <c r="H28" s="1" t="s">
        <v>73</v>
      </c>
      <c r="I28" s="12" t="s">
        <v>1607</v>
      </c>
      <c r="J28" s="1">
        <v>28</v>
      </c>
      <c r="K28" s="12" t="s">
        <v>1605</v>
      </c>
      <c r="L28" s="1">
        <v>24</v>
      </c>
      <c r="M28" s="23" t="s">
        <v>1606</v>
      </c>
      <c r="N28" t="str">
        <f t="shared" si="0"/>
        <v>case 27:sRetTemplate = "ds_psurlon004";  break;  //  Psurlon, Elder Greater || FQ: Very Rare || 28 CR 24 HD</v>
      </c>
    </row>
    <row r="29" spans="1:14" ht="15" customHeight="1">
      <c r="A29" s="62" t="s">
        <v>1603</v>
      </c>
      <c r="B29" s="1">
        <f t="shared" si="1"/>
        <v>28</v>
      </c>
      <c r="C29" s="27" t="s">
        <v>1602</v>
      </c>
      <c r="D29" s="1" t="s">
        <v>972</v>
      </c>
      <c r="E29" s="1" t="s">
        <v>1621</v>
      </c>
      <c r="F29" s="1" t="s">
        <v>971</v>
      </c>
      <c r="G29" s="1" t="s">
        <v>1608</v>
      </c>
      <c r="H29" s="1" t="s">
        <v>73</v>
      </c>
      <c r="I29" s="12" t="s">
        <v>1607</v>
      </c>
      <c r="J29" s="1">
        <v>22</v>
      </c>
      <c r="K29" s="12" t="s">
        <v>1605</v>
      </c>
      <c r="L29" s="1">
        <v>18</v>
      </c>
      <c r="M29" s="23" t="s">
        <v>1606</v>
      </c>
      <c r="N29" t="str">
        <f t="shared" si="0"/>
        <v>case 28:sRetTemplate = "ds_psurlon005";  break;  //  Psurlon, Giant || FQ: Very Rare || 22 CR 18 HD</v>
      </c>
    </row>
    <row r="30" spans="1:14" ht="15" customHeight="1">
      <c r="A30" s="62" t="s">
        <v>1603</v>
      </c>
      <c r="B30" s="1">
        <f t="shared" si="1"/>
        <v>29</v>
      </c>
      <c r="C30" s="27" t="s">
        <v>1602</v>
      </c>
      <c r="D30" s="1" t="s">
        <v>974</v>
      </c>
      <c r="E30" s="1" t="s">
        <v>1621</v>
      </c>
      <c r="F30" s="1" t="s">
        <v>973</v>
      </c>
      <c r="G30" s="1" t="s">
        <v>1608</v>
      </c>
      <c r="H30" s="1" t="s">
        <v>73</v>
      </c>
      <c r="I30" s="12" t="s">
        <v>1607</v>
      </c>
      <c r="J30" s="1">
        <v>36</v>
      </c>
      <c r="K30" s="12" t="s">
        <v>1605</v>
      </c>
      <c r="L30" s="1">
        <v>36</v>
      </c>
      <c r="M30" s="23" t="s">
        <v>1606</v>
      </c>
      <c r="N30" t="str">
        <f t="shared" si="0"/>
        <v>case 29:sRetTemplate = "ds_psurlon006";  break;  //  Psurlon, Giant Greater || FQ: Very Rare || 36 CR 36 HD</v>
      </c>
    </row>
    <row r="31" spans="1:14" ht="15" customHeight="1">
      <c r="A31" s="62" t="s">
        <v>1603</v>
      </c>
      <c r="B31" s="1">
        <f t="shared" si="1"/>
        <v>30</v>
      </c>
      <c r="C31" s="27" t="s">
        <v>1602</v>
      </c>
      <c r="D31" s="1" t="s">
        <v>285</v>
      </c>
      <c r="E31" s="1" t="s">
        <v>1621</v>
      </c>
      <c r="F31" s="1" t="s">
        <v>284</v>
      </c>
      <c r="G31" s="1" t="s">
        <v>1608</v>
      </c>
      <c r="H31" s="1" t="s">
        <v>20</v>
      </c>
      <c r="I31" s="12" t="s">
        <v>1607</v>
      </c>
      <c r="J31" s="1">
        <v>11</v>
      </c>
      <c r="K31" s="12" t="s">
        <v>1605</v>
      </c>
      <c r="L31" s="1">
        <v>15</v>
      </c>
      <c r="M31" s="23" t="s">
        <v>1606</v>
      </c>
      <c r="N31" t="str">
        <f t="shared" si="0"/>
        <v>case 30:sRetTemplate = "ar_tyrslime_003";  break;  //  Tyrian Slime, Elder || FQ: Rare || 11 CR 15 HD</v>
      </c>
    </row>
    <row r="32" spans="1:14" ht="15" customHeight="1">
      <c r="A32" s="62" t="s">
        <v>1603</v>
      </c>
      <c r="B32" s="1">
        <f t="shared" si="1"/>
        <v>31</v>
      </c>
      <c r="C32" s="27" t="s">
        <v>1602</v>
      </c>
      <c r="D32" s="1" t="s">
        <v>285</v>
      </c>
      <c r="E32" s="1" t="s">
        <v>1621</v>
      </c>
      <c r="F32" s="1" t="s">
        <v>284</v>
      </c>
      <c r="G32" s="1" t="s">
        <v>1608</v>
      </c>
      <c r="H32" s="1" t="s">
        <v>20</v>
      </c>
      <c r="I32" s="12" t="s">
        <v>1607</v>
      </c>
      <c r="J32" s="1">
        <v>11</v>
      </c>
      <c r="K32" s="12" t="s">
        <v>1605</v>
      </c>
      <c r="L32" s="1">
        <v>15</v>
      </c>
      <c r="M32" s="23" t="s">
        <v>1606</v>
      </c>
      <c r="N32" t="str">
        <f t="shared" si="0"/>
        <v>case 31:sRetTemplate = "ar_tyrslime_003";  break;  //  Tyrian Slime, Elder || FQ: Rare || 11 CR 15 HD</v>
      </c>
    </row>
    <row r="33" spans="1:14" ht="15" customHeight="1" thickBot="1">
      <c r="A33" s="62" t="s">
        <v>1603</v>
      </c>
      <c r="B33" s="1">
        <f>SUM(B32+1)</f>
        <v>32</v>
      </c>
      <c r="C33" s="27" t="s">
        <v>1602</v>
      </c>
      <c r="D33" s="4" t="s">
        <v>999</v>
      </c>
      <c r="E33" s="1" t="s">
        <v>1621</v>
      </c>
      <c r="F33" s="4" t="s">
        <v>998</v>
      </c>
      <c r="G33" s="1" t="s">
        <v>1608</v>
      </c>
      <c r="H33" s="4" t="s">
        <v>73</v>
      </c>
      <c r="I33" s="12" t="s">
        <v>1607</v>
      </c>
      <c r="J33" s="4">
        <v>18</v>
      </c>
      <c r="K33" s="12" t="s">
        <v>1605</v>
      </c>
      <c r="L33" s="4">
        <v>16</v>
      </c>
      <c r="M33" s="23" t="s">
        <v>1606</v>
      </c>
      <c r="N33" t="str">
        <f t="shared" si="0"/>
        <v>case 32:sRetTemplate = "ar_umberhulk002";  break;  //  Umber Hulk, Greater || FQ: Very Rare || 18 CR 16 HD</v>
      </c>
    </row>
  </sheetData>
  <sortState ref="A1:M45">
    <sortCondition ref="F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28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2" sqref="N2:N28"/>
    </sheetView>
  </sheetViews>
  <sheetFormatPr defaultColWidth="35.5703125" defaultRowHeight="15" customHeight="1"/>
  <cols>
    <col min="1" max="1" width="7.7109375" customWidth="1"/>
    <col min="2" max="2" width="11.5703125" customWidth="1"/>
    <col min="3" max="3" width="16.85546875" customWidth="1"/>
    <col min="4" max="4" width="20.140625" customWidth="1"/>
    <col min="5" max="5" width="12.85546875" customWidth="1"/>
    <col min="6" max="6" width="31.5703125" customWidth="1"/>
    <col min="7" max="7" width="7.28515625" customWidth="1"/>
    <col min="8" max="8" width="12" customWidth="1"/>
    <col min="9" max="9" width="4.140625" customWidth="1"/>
    <col min="10" max="10" width="9.28515625" customWidth="1"/>
    <col min="11" max="11" width="4.7109375" customWidth="1"/>
    <col min="12" max="12" width="8.85546875" customWidth="1"/>
    <col min="13" max="13" width="5.42578125" customWidth="1"/>
    <col min="14" max="14" width="107.28515625" customWidth="1"/>
  </cols>
  <sheetData>
    <row r="1" spans="1:14" ht="15" customHeight="1" thickBot="1">
      <c r="A1" s="58" t="s">
        <v>1632</v>
      </c>
      <c r="B1" s="59" t="s">
        <v>1615</v>
      </c>
      <c r="C1" s="59" t="s">
        <v>1633</v>
      </c>
      <c r="D1" s="55" t="s">
        <v>1</v>
      </c>
      <c r="E1" s="60" t="s">
        <v>1617</v>
      </c>
      <c r="F1" s="55" t="s">
        <v>0</v>
      </c>
      <c r="G1" s="59" t="s">
        <v>1618</v>
      </c>
      <c r="H1" s="55" t="s">
        <v>5</v>
      </c>
      <c r="I1" s="55"/>
      <c r="J1" s="55" t="s">
        <v>7</v>
      </c>
      <c r="K1" s="55"/>
      <c r="L1" s="55" t="s">
        <v>1628</v>
      </c>
    </row>
    <row r="2" spans="1:14" ht="15" customHeight="1">
      <c r="A2" s="62" t="s">
        <v>1603</v>
      </c>
      <c r="B2" s="1">
        <v>1</v>
      </c>
      <c r="C2" s="27" t="s">
        <v>1602</v>
      </c>
      <c r="D2" s="53" t="s">
        <v>1196</v>
      </c>
      <c r="E2" s="1" t="s">
        <v>1621</v>
      </c>
      <c r="F2" s="53" t="s">
        <v>1195</v>
      </c>
      <c r="G2" s="1" t="s">
        <v>1608</v>
      </c>
      <c r="H2" s="53" t="s">
        <v>73</v>
      </c>
      <c r="I2" s="57" t="s">
        <v>1607</v>
      </c>
      <c r="J2" s="53">
        <v>32</v>
      </c>
      <c r="K2" s="57" t="s">
        <v>1605</v>
      </c>
      <c r="L2" s="53">
        <v>26</v>
      </c>
      <c r="M2" s="23" t="s">
        <v>1606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1603</v>
      </c>
      <c r="B3" s="1">
        <f>SUM(B2+1)</f>
        <v>2</v>
      </c>
      <c r="C3" s="27" t="s">
        <v>1602</v>
      </c>
      <c r="D3" s="1" t="s">
        <v>1200</v>
      </c>
      <c r="E3" s="1" t="s">
        <v>1621</v>
      </c>
      <c r="F3" s="1" t="s">
        <v>1199</v>
      </c>
      <c r="G3" s="1" t="s">
        <v>1608</v>
      </c>
      <c r="H3" s="1" t="s">
        <v>73</v>
      </c>
      <c r="I3" s="12" t="s">
        <v>1607</v>
      </c>
      <c r="J3" s="1">
        <v>24</v>
      </c>
      <c r="K3" s="12" t="s">
        <v>1605</v>
      </c>
      <c r="L3" s="1">
        <v>20</v>
      </c>
      <c r="M3" s="23" t="s">
        <v>1606</v>
      </c>
      <c r="N3" t="str">
        <f t="shared" ref="N3:N28" si="0">CONCATENATE(A3,B3,C3, D3, E3, F3,G3,H3, I3, J3, K3,L3, M3)</f>
        <v>case 2:sRetTemplate = "ashen002";  break;  //  Ashen, Evolved || FQ: Very Rare || 24 CR 20 HD</v>
      </c>
    </row>
    <row r="4" spans="1:14" ht="15" customHeight="1">
      <c r="A4" s="62" t="s">
        <v>1603</v>
      </c>
      <c r="B4" s="1">
        <f>SUM(B3+1)</f>
        <v>3</v>
      </c>
      <c r="C4" s="27" t="s">
        <v>1602</v>
      </c>
      <c r="D4" s="1" t="s">
        <v>118</v>
      </c>
      <c r="E4" s="1" t="s">
        <v>1621</v>
      </c>
      <c r="F4" s="1" t="s">
        <v>117</v>
      </c>
      <c r="G4" s="1" t="s">
        <v>1608</v>
      </c>
      <c r="H4" s="1" t="s">
        <v>73</v>
      </c>
      <c r="I4" s="12" t="s">
        <v>1607</v>
      </c>
      <c r="J4" s="1">
        <v>75</v>
      </c>
      <c r="K4" s="12" t="s">
        <v>1605</v>
      </c>
      <c r="L4" s="1">
        <v>60</v>
      </c>
      <c r="M4" s="23" t="s">
        <v>1606</v>
      </c>
      <c r="N4" t="str">
        <f t="shared" si="0"/>
        <v>case 3:sRetTemplate = "atropal001";  break;  //  Atropal || FQ: Very Rare || 75 CR 60 HD</v>
      </c>
    </row>
    <row r="5" spans="1:14" ht="15" customHeight="1">
      <c r="A5" s="62" t="s">
        <v>1603</v>
      </c>
      <c r="B5" s="1">
        <f t="shared" ref="B5:B28" si="1">SUM(B4+1)</f>
        <v>4</v>
      </c>
      <c r="C5" s="27" t="s">
        <v>1602</v>
      </c>
      <c r="D5" s="1" t="s">
        <v>1213</v>
      </c>
      <c r="E5" s="1" t="s">
        <v>1621</v>
      </c>
      <c r="F5" s="1" t="s">
        <v>1212</v>
      </c>
      <c r="G5" s="1" t="s">
        <v>1608</v>
      </c>
      <c r="H5" s="1" t="s">
        <v>20</v>
      </c>
      <c r="I5" s="12" t="s">
        <v>1607</v>
      </c>
      <c r="J5" s="1">
        <v>55</v>
      </c>
      <c r="K5" s="12" t="s">
        <v>1605</v>
      </c>
      <c r="L5" s="1">
        <v>50</v>
      </c>
      <c r="M5" s="23" t="s">
        <v>1606</v>
      </c>
      <c r="N5" t="str">
        <f t="shared" si="0"/>
        <v>case 4:sRetTemplate = "boneyard002";  break;  //  Boneyard, Evolved Greater || FQ: Rare || 55 CR 50 HD</v>
      </c>
    </row>
    <row r="6" spans="1:14" ht="15" customHeight="1">
      <c r="A6" s="62" t="s">
        <v>1603</v>
      </c>
      <c r="B6" s="1">
        <f t="shared" si="1"/>
        <v>5</v>
      </c>
      <c r="C6" s="27" t="s">
        <v>1602</v>
      </c>
      <c r="D6" s="1" t="s">
        <v>1213</v>
      </c>
      <c r="E6" s="1" t="s">
        <v>1621</v>
      </c>
      <c r="F6" s="1" t="s">
        <v>1212</v>
      </c>
      <c r="G6" s="1" t="s">
        <v>1608</v>
      </c>
      <c r="H6" s="1" t="s">
        <v>20</v>
      </c>
      <c r="I6" s="12" t="s">
        <v>1607</v>
      </c>
      <c r="J6" s="1">
        <v>55</v>
      </c>
      <c r="K6" s="12" t="s">
        <v>1605</v>
      </c>
      <c r="L6" s="1">
        <v>50</v>
      </c>
      <c r="M6" s="23" t="s">
        <v>1606</v>
      </c>
      <c r="N6" t="str">
        <f t="shared" si="0"/>
        <v>case 5:sRetTemplate = "boneyard002";  break;  //  Boneyard, Evolved Greater || FQ: Rare || 55 CR 50 HD</v>
      </c>
    </row>
    <row r="7" spans="1:14" ht="15" customHeight="1">
      <c r="A7" s="62" t="s">
        <v>1603</v>
      </c>
      <c r="B7" s="1">
        <f t="shared" si="1"/>
        <v>6</v>
      </c>
      <c r="C7" s="27" t="s">
        <v>1602</v>
      </c>
      <c r="D7" s="1" t="s">
        <v>151</v>
      </c>
      <c r="E7" s="1" t="s">
        <v>1621</v>
      </c>
      <c r="F7" s="1" t="s">
        <v>150</v>
      </c>
      <c r="G7" s="1" t="s">
        <v>1608</v>
      </c>
      <c r="H7" s="1" t="s">
        <v>73</v>
      </c>
      <c r="I7" s="12" t="s">
        <v>1607</v>
      </c>
      <c r="J7" s="1">
        <v>23</v>
      </c>
      <c r="K7" s="12" t="s">
        <v>1605</v>
      </c>
      <c r="L7" s="1">
        <v>17</v>
      </c>
      <c r="M7" s="23" t="s">
        <v>1606</v>
      </c>
      <c r="N7" t="str">
        <f t="shared" si="0"/>
        <v>case 6:sRetTemplate = "dreamvestige001";  break;  //  Dream Vestige || FQ: Very Rare || 23 CR 17 HD</v>
      </c>
    </row>
    <row r="8" spans="1:14" ht="15" customHeight="1">
      <c r="A8" s="62" t="s">
        <v>1603</v>
      </c>
      <c r="B8" s="1">
        <f t="shared" si="1"/>
        <v>7</v>
      </c>
      <c r="C8" s="27" t="s">
        <v>1602</v>
      </c>
      <c r="D8" s="1" t="s">
        <v>89</v>
      </c>
      <c r="E8" s="1" t="s">
        <v>1621</v>
      </c>
      <c r="F8" s="1" t="s">
        <v>88</v>
      </c>
      <c r="G8" s="1" t="s">
        <v>1608</v>
      </c>
      <c r="H8" s="1" t="s">
        <v>73</v>
      </c>
      <c r="I8" s="12" t="s">
        <v>1607</v>
      </c>
      <c r="J8" s="1">
        <v>37</v>
      </c>
      <c r="K8" s="12" t="s">
        <v>1605</v>
      </c>
      <c r="L8" s="1">
        <v>30</v>
      </c>
      <c r="M8" s="23" t="s">
        <v>1606</v>
      </c>
      <c r="N8" t="str">
        <f t="shared" si="0"/>
        <v>case 7:sRetTemplate = "dw_banshee001";  break;  //  Dwarven Banshee, Epic Stalker || FQ: Very Rare || 37 CR 30 HD</v>
      </c>
    </row>
    <row r="9" spans="1:14" ht="15" customHeight="1">
      <c r="A9" s="62" t="s">
        <v>1603</v>
      </c>
      <c r="B9" s="1">
        <f t="shared" si="1"/>
        <v>8</v>
      </c>
      <c r="C9" s="27" t="s">
        <v>1602</v>
      </c>
      <c r="D9" s="1" t="s">
        <v>1219</v>
      </c>
      <c r="E9" s="1" t="s">
        <v>1621</v>
      </c>
      <c r="F9" s="1" t="s">
        <v>1218</v>
      </c>
      <c r="G9" s="1" t="s">
        <v>1608</v>
      </c>
      <c r="H9" s="1" t="s">
        <v>20</v>
      </c>
      <c r="I9" s="12" t="s">
        <v>1607</v>
      </c>
      <c r="J9" s="1">
        <v>48</v>
      </c>
      <c r="K9" s="12" t="s">
        <v>1605</v>
      </c>
      <c r="L9" s="1">
        <v>35</v>
      </c>
      <c r="M9" s="23" t="s">
        <v>1606</v>
      </c>
      <c r="N9" t="str">
        <f t="shared" si="0"/>
        <v>case 8:sRetTemplate = "fallen001";  break;  //  Fallen Archer || FQ: Rare || 48 CR 35 HD</v>
      </c>
    </row>
    <row r="10" spans="1:14" ht="15" customHeight="1">
      <c r="A10" s="62" t="s">
        <v>1603</v>
      </c>
      <c r="B10" s="1">
        <f t="shared" si="1"/>
        <v>9</v>
      </c>
      <c r="C10" s="27" t="s">
        <v>1602</v>
      </c>
      <c r="D10" s="1" t="s">
        <v>1219</v>
      </c>
      <c r="E10" s="1" t="s">
        <v>1621</v>
      </c>
      <c r="F10" s="1" t="s">
        <v>1218</v>
      </c>
      <c r="G10" s="1" t="s">
        <v>1608</v>
      </c>
      <c r="H10" s="1" t="s">
        <v>20</v>
      </c>
      <c r="I10" s="12" t="s">
        <v>1607</v>
      </c>
      <c r="J10" s="1">
        <v>48</v>
      </c>
      <c r="K10" s="12" t="s">
        <v>1605</v>
      </c>
      <c r="L10" s="1">
        <v>35</v>
      </c>
      <c r="M10" s="23" t="s">
        <v>1606</v>
      </c>
      <c r="N10" t="str">
        <f t="shared" si="0"/>
        <v>case 9:sRetTemplate = "fallen001";  break;  //  Fallen Archer || FQ: Rare || 48 CR 35 HD</v>
      </c>
    </row>
    <row r="11" spans="1:14" ht="15" customHeight="1">
      <c r="A11" s="62" t="s">
        <v>1603</v>
      </c>
      <c r="B11" s="1">
        <f t="shared" si="1"/>
        <v>10</v>
      </c>
      <c r="C11" s="27" t="s">
        <v>1602</v>
      </c>
      <c r="D11" s="1" t="s">
        <v>1221</v>
      </c>
      <c r="E11" s="1" t="s">
        <v>1621</v>
      </c>
      <c r="F11" s="1" t="s">
        <v>1220</v>
      </c>
      <c r="G11" s="1" t="s">
        <v>1608</v>
      </c>
      <c r="H11" s="1" t="s">
        <v>20</v>
      </c>
      <c r="I11" s="12" t="s">
        <v>1607</v>
      </c>
      <c r="J11" s="1">
        <v>37</v>
      </c>
      <c r="K11" s="12" t="s">
        <v>1605</v>
      </c>
      <c r="L11" s="1">
        <v>25</v>
      </c>
      <c r="M11" s="23" t="s">
        <v>1606</v>
      </c>
      <c r="N11" t="str">
        <f t="shared" si="0"/>
        <v>case 10:sRetTemplate = "fallen002";  break;  //  Fallen Legionaire || FQ: Rare || 37 CR 25 HD</v>
      </c>
    </row>
    <row r="12" spans="1:14" ht="15" customHeight="1">
      <c r="A12" s="62" t="s">
        <v>1603</v>
      </c>
      <c r="B12" s="1">
        <f t="shared" si="1"/>
        <v>11</v>
      </c>
      <c r="C12" s="27" t="s">
        <v>1602</v>
      </c>
      <c r="D12" s="1" t="s">
        <v>1221</v>
      </c>
      <c r="E12" s="1" t="s">
        <v>1621</v>
      </c>
      <c r="F12" s="1" t="s">
        <v>1220</v>
      </c>
      <c r="G12" s="1" t="s">
        <v>1608</v>
      </c>
      <c r="H12" s="1" t="s">
        <v>20</v>
      </c>
      <c r="I12" s="12" t="s">
        <v>1607</v>
      </c>
      <c r="J12" s="1">
        <v>37</v>
      </c>
      <c r="K12" s="12" t="s">
        <v>1605</v>
      </c>
      <c r="L12" s="1">
        <v>25</v>
      </c>
      <c r="M12" s="23" t="s">
        <v>1606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1603</v>
      </c>
      <c r="B13" s="1">
        <f t="shared" si="1"/>
        <v>12</v>
      </c>
      <c r="C13" s="27" t="s">
        <v>1602</v>
      </c>
      <c r="D13" s="1" t="s">
        <v>137</v>
      </c>
      <c r="E13" s="1" t="s">
        <v>1621</v>
      </c>
      <c r="F13" s="1" t="s">
        <v>136</v>
      </c>
      <c r="G13" s="1" t="s">
        <v>1608</v>
      </c>
      <c r="H13" s="1" t="s">
        <v>73</v>
      </c>
      <c r="I13" s="12" t="s">
        <v>1607</v>
      </c>
      <c r="J13" s="1">
        <v>17</v>
      </c>
      <c r="K13" s="12" t="s">
        <v>1605</v>
      </c>
      <c r="L13" s="1">
        <v>20</v>
      </c>
      <c r="M13" s="23" t="s">
        <v>1606</v>
      </c>
      <c r="N13" t="str">
        <f t="shared" si="0"/>
        <v>case 12:sRetTemplate = "hulkcorpse001";  break;  //  Hulking Corpse || FQ: Very Rare || 17 CR 20 HD</v>
      </c>
    </row>
    <row r="14" spans="1:14" ht="15" customHeight="1">
      <c r="A14" s="62" t="s">
        <v>1603</v>
      </c>
      <c r="B14" s="1">
        <f t="shared" si="1"/>
        <v>13</v>
      </c>
      <c r="C14" s="27" t="s">
        <v>1602</v>
      </c>
      <c r="D14" s="1" t="s">
        <v>1194</v>
      </c>
      <c r="E14" s="1" t="s">
        <v>1621</v>
      </c>
      <c r="F14" s="1" t="s">
        <v>1193</v>
      </c>
      <c r="G14" s="1" t="s">
        <v>1608</v>
      </c>
      <c r="H14" s="1" t="s">
        <v>73</v>
      </c>
      <c r="I14" s="12" t="s">
        <v>1607</v>
      </c>
      <c r="J14" s="1">
        <v>75</v>
      </c>
      <c r="K14" s="12" t="s">
        <v>1605</v>
      </c>
      <c r="L14" s="1">
        <v>50</v>
      </c>
      <c r="M14" s="23" t="s">
        <v>1606</v>
      </c>
      <c r="N14" t="str">
        <f t="shared" si="0"/>
        <v>case 13:sRetTemplate = "hunefer001";  break;  //  Hunefer || FQ: Very Rare || 75 CR 50 HD</v>
      </c>
    </row>
    <row r="15" spans="1:14" ht="15" customHeight="1">
      <c r="A15" s="62" t="s">
        <v>1603</v>
      </c>
      <c r="B15" s="1">
        <f t="shared" si="1"/>
        <v>14</v>
      </c>
      <c r="C15" s="27" t="s">
        <v>1602</v>
      </c>
      <c r="D15" s="1" t="s">
        <v>1225</v>
      </c>
      <c r="E15" s="1" t="s">
        <v>1621</v>
      </c>
      <c r="F15" s="1" t="s">
        <v>1224</v>
      </c>
      <c r="G15" s="1" t="s">
        <v>1608</v>
      </c>
      <c r="H15" s="1" t="s">
        <v>20</v>
      </c>
      <c r="I15" s="12" t="s">
        <v>1607</v>
      </c>
      <c r="J15" s="1">
        <v>45</v>
      </c>
      <c r="K15" s="12" t="s">
        <v>1605</v>
      </c>
      <c r="L15" s="1">
        <v>18</v>
      </c>
      <c r="M15" s="23" t="s">
        <v>1606</v>
      </c>
      <c r="N15" t="str">
        <f t="shared" si="0"/>
        <v>case 14:sRetTemplate = "kaisharga001";  break;  //  Kaisharga - Elven Defiler || FQ: Rare || 45 CR 18 HD</v>
      </c>
    </row>
    <row r="16" spans="1:14" ht="15" customHeight="1">
      <c r="A16" s="62" t="s">
        <v>1603</v>
      </c>
      <c r="B16" s="1">
        <f t="shared" si="1"/>
        <v>15</v>
      </c>
      <c r="C16" s="27" t="s">
        <v>1602</v>
      </c>
      <c r="D16" s="1" t="s">
        <v>1225</v>
      </c>
      <c r="E16" s="1" t="s">
        <v>1621</v>
      </c>
      <c r="F16" s="1" t="s">
        <v>1224</v>
      </c>
      <c r="G16" s="1" t="s">
        <v>1608</v>
      </c>
      <c r="H16" s="1" t="s">
        <v>20</v>
      </c>
      <c r="I16" s="12" t="s">
        <v>1607</v>
      </c>
      <c r="J16" s="1">
        <v>45</v>
      </c>
      <c r="K16" s="12" t="s">
        <v>1605</v>
      </c>
      <c r="L16" s="1">
        <v>18</v>
      </c>
      <c r="M16" s="23" t="s">
        <v>1606</v>
      </c>
      <c r="N16" t="str">
        <f t="shared" si="0"/>
        <v>case 15:sRetTemplate = "kaisharga001";  break;  //  Kaisharga - Elven Defiler || FQ: Rare || 45 CR 18 HD</v>
      </c>
    </row>
    <row r="17" spans="1:14" ht="15" customHeight="1">
      <c r="A17" s="62" t="s">
        <v>1603</v>
      </c>
      <c r="B17" s="1">
        <f t="shared" si="1"/>
        <v>16</v>
      </c>
      <c r="C17" s="27" t="s">
        <v>1602</v>
      </c>
      <c r="D17" s="1" t="s">
        <v>1227</v>
      </c>
      <c r="E17" s="1" t="s">
        <v>1621</v>
      </c>
      <c r="F17" s="1" t="s">
        <v>1226</v>
      </c>
      <c r="G17" s="1" t="s">
        <v>1608</v>
      </c>
      <c r="H17" s="1" t="s">
        <v>20</v>
      </c>
      <c r="I17" s="12" t="s">
        <v>1607</v>
      </c>
      <c r="J17" s="1">
        <v>39</v>
      </c>
      <c r="K17" s="12" t="s">
        <v>1605</v>
      </c>
      <c r="L17" s="1">
        <v>18</v>
      </c>
      <c r="M17" s="23" t="s">
        <v>1606</v>
      </c>
      <c r="N17" t="str">
        <f t="shared" si="0"/>
        <v>case 16:sRetTemplate = "kaisharga002";  break;  //  Kaisharga - Human Preserver || FQ: Rare || 39 CR 18 HD</v>
      </c>
    </row>
    <row r="18" spans="1:14" ht="15" customHeight="1">
      <c r="A18" s="62" t="s">
        <v>1603</v>
      </c>
      <c r="B18" s="1">
        <f t="shared" si="1"/>
        <v>17</v>
      </c>
      <c r="C18" s="27" t="s">
        <v>1602</v>
      </c>
      <c r="D18" s="1" t="s">
        <v>1227</v>
      </c>
      <c r="E18" s="1" t="s">
        <v>1621</v>
      </c>
      <c r="F18" s="1" t="s">
        <v>1226</v>
      </c>
      <c r="G18" s="1" t="s">
        <v>1608</v>
      </c>
      <c r="H18" s="1" t="s">
        <v>20</v>
      </c>
      <c r="I18" s="12" t="s">
        <v>1607</v>
      </c>
      <c r="J18" s="1">
        <v>39</v>
      </c>
      <c r="K18" s="12" t="s">
        <v>1605</v>
      </c>
      <c r="L18" s="1">
        <v>18</v>
      </c>
      <c r="M18" s="23" t="s">
        <v>1606</v>
      </c>
      <c r="N18" t="str">
        <f t="shared" si="0"/>
        <v>case 17:sRetTemplate = "kaisharga002";  break;  //  Kaisharga - Human Preserver || FQ: Rare || 39 CR 18 HD</v>
      </c>
    </row>
    <row r="19" spans="1:14" ht="15" customHeight="1">
      <c r="A19" s="62" t="s">
        <v>1603</v>
      </c>
      <c r="B19" s="1">
        <f t="shared" si="1"/>
        <v>18</v>
      </c>
      <c r="C19" s="27" t="s">
        <v>1602</v>
      </c>
      <c r="D19" s="1" t="s">
        <v>1234</v>
      </c>
      <c r="E19" s="1" t="s">
        <v>1621</v>
      </c>
      <c r="F19" s="1" t="s">
        <v>1233</v>
      </c>
      <c r="G19" s="1" t="s">
        <v>1608</v>
      </c>
      <c r="H19" s="1" t="s">
        <v>73</v>
      </c>
      <c r="I19" s="12" t="s">
        <v>1607</v>
      </c>
      <c r="J19" s="1">
        <v>65</v>
      </c>
      <c r="K19" s="12" t="s">
        <v>1605</v>
      </c>
      <c r="L19" s="1">
        <v>42</v>
      </c>
      <c r="M19" s="23" t="s">
        <v>1606</v>
      </c>
      <c r="N19" t="str">
        <f t="shared" si="0"/>
        <v>case 18:sRetTemplate = "ar_meorty001";  break;  //  Meorty || FQ: Very Rare || 65 CR 42 HD</v>
      </c>
    </row>
    <row r="20" spans="1:14" ht="15" customHeight="1">
      <c r="A20" s="62" t="s">
        <v>1603</v>
      </c>
      <c r="B20" s="1">
        <f t="shared" si="1"/>
        <v>19</v>
      </c>
      <c r="C20" s="27" t="s">
        <v>1602</v>
      </c>
      <c r="D20" s="1" t="s">
        <v>1237</v>
      </c>
      <c r="E20" s="1" t="s">
        <v>1621</v>
      </c>
      <c r="F20" s="1" t="s">
        <v>1236</v>
      </c>
      <c r="G20" s="1" t="s">
        <v>1608</v>
      </c>
      <c r="H20" s="1" t="s">
        <v>20</v>
      </c>
      <c r="I20" s="12" t="s">
        <v>1607</v>
      </c>
      <c r="J20" s="1">
        <v>59</v>
      </c>
      <c r="K20" s="12" t="s">
        <v>1605</v>
      </c>
      <c r="L20" s="1">
        <v>40</v>
      </c>
      <c r="M20" s="23" t="s">
        <v>1606</v>
      </c>
      <c r="N20" t="str">
        <f t="shared" si="0"/>
        <v>case 19:sRetTemplate = "ar_namech003";  break;  //  Namech Cleric || FQ: Rare || 59 CR 40 HD</v>
      </c>
    </row>
    <row r="21" spans="1:14" ht="15" customHeight="1">
      <c r="A21" s="62" t="s">
        <v>1603</v>
      </c>
      <c r="B21" s="1">
        <f t="shared" si="1"/>
        <v>20</v>
      </c>
      <c r="C21" s="27" t="s">
        <v>1602</v>
      </c>
      <c r="D21" s="1" t="s">
        <v>1237</v>
      </c>
      <c r="E21" s="1" t="s">
        <v>1621</v>
      </c>
      <c r="F21" s="1" t="s">
        <v>1236</v>
      </c>
      <c r="G21" s="1" t="s">
        <v>1608</v>
      </c>
      <c r="H21" s="1" t="s">
        <v>20</v>
      </c>
      <c r="I21" s="12" t="s">
        <v>1607</v>
      </c>
      <c r="J21" s="1">
        <v>59</v>
      </c>
      <c r="K21" s="12" t="s">
        <v>1605</v>
      </c>
      <c r="L21" s="1">
        <v>40</v>
      </c>
      <c r="M21" s="23" t="s">
        <v>1606</v>
      </c>
      <c r="N21" t="str">
        <f t="shared" si="0"/>
        <v>case 20:sRetTemplate = "ar_namech003";  break;  //  Namech Cleric || FQ: Rare || 59 CR 40 HD</v>
      </c>
    </row>
    <row r="22" spans="1:14" ht="15" customHeight="1">
      <c r="A22" s="62" t="s">
        <v>1603</v>
      </c>
      <c r="B22" s="1">
        <f t="shared" si="1"/>
        <v>21</v>
      </c>
      <c r="C22" s="27" t="s">
        <v>1602</v>
      </c>
      <c r="D22" s="1" t="s">
        <v>1253</v>
      </c>
      <c r="E22" s="1" t="s">
        <v>1621</v>
      </c>
      <c r="F22" s="1" t="s">
        <v>1252</v>
      </c>
      <c r="G22" s="1" t="s">
        <v>1608</v>
      </c>
      <c r="H22" s="1" t="s">
        <v>73</v>
      </c>
      <c r="I22" s="12" t="s">
        <v>1607</v>
      </c>
      <c r="J22" s="1">
        <v>20</v>
      </c>
      <c r="K22" s="12" t="s">
        <v>1605</v>
      </c>
      <c r="L22" s="1">
        <v>18</v>
      </c>
      <c r="M22" s="23" t="s">
        <v>1606</v>
      </c>
      <c r="N22" t="str">
        <f t="shared" si="0"/>
        <v>case 21:sRetTemplate = "slaughterwight01";  break;  //  Slaughter Wight || FQ: Very Rare || 20 CR 18 HD</v>
      </c>
    </row>
    <row r="23" spans="1:14" ht="15" customHeight="1">
      <c r="A23" s="62" t="s">
        <v>1603</v>
      </c>
      <c r="B23" s="1">
        <f t="shared" si="1"/>
        <v>22</v>
      </c>
      <c r="C23" s="27" t="s">
        <v>1602</v>
      </c>
      <c r="D23" s="1" t="s">
        <v>72</v>
      </c>
      <c r="E23" s="1" t="s">
        <v>1621</v>
      </c>
      <c r="F23" s="1" t="s">
        <v>71</v>
      </c>
      <c r="G23" s="1" t="s">
        <v>1608</v>
      </c>
      <c r="H23" s="1" t="s">
        <v>73</v>
      </c>
      <c r="I23" s="12" t="s">
        <v>1607</v>
      </c>
      <c r="J23" s="1">
        <v>30</v>
      </c>
      <c r="K23" s="12" t="s">
        <v>1605</v>
      </c>
      <c r="L23" s="1">
        <v>30</v>
      </c>
      <c r="M23" s="23" t="s">
        <v>1606</v>
      </c>
      <c r="N23" t="str">
        <f t="shared" si="0"/>
        <v>case 22:sRetTemplate = "thinkzombie003";  break;  //  Thinking Zombie, Mul - Epic DwD || FQ: Very Rare || 30 CR 30 HD</v>
      </c>
    </row>
    <row r="24" spans="1:14" ht="15" customHeight="1">
      <c r="A24" s="62" t="s">
        <v>1603</v>
      </c>
      <c r="B24" s="1">
        <f t="shared" si="1"/>
        <v>23</v>
      </c>
      <c r="C24" s="27" t="s">
        <v>1602</v>
      </c>
      <c r="D24" s="1" t="s">
        <v>1255</v>
      </c>
      <c r="E24" s="1" t="s">
        <v>1621</v>
      </c>
      <c r="F24" s="1" t="s">
        <v>1254</v>
      </c>
      <c r="G24" s="1" t="s">
        <v>1608</v>
      </c>
      <c r="H24" s="1" t="s">
        <v>73</v>
      </c>
      <c r="I24" s="12" t="s">
        <v>1607</v>
      </c>
      <c r="J24" s="1">
        <v>37</v>
      </c>
      <c r="K24" s="12" t="s">
        <v>1605</v>
      </c>
      <c r="L24" s="1">
        <v>16</v>
      </c>
      <c r="M24" s="23" t="s">
        <v>1606</v>
      </c>
      <c r="N24" t="str">
        <f t="shared" si="0"/>
        <v>case 23:sRetTemplate = "tliz001";  break;  //  T'liz || FQ: Very Rare || 37 CR 16 HD</v>
      </c>
    </row>
    <row r="25" spans="1:14" ht="15" customHeight="1">
      <c r="A25" s="62" t="s">
        <v>1603</v>
      </c>
      <c r="B25" s="1">
        <f t="shared" si="1"/>
        <v>24</v>
      </c>
      <c r="C25" s="27" t="s">
        <v>1602</v>
      </c>
      <c r="D25" s="1" t="s">
        <v>1267</v>
      </c>
      <c r="E25" s="1" t="s">
        <v>1621</v>
      </c>
      <c r="F25" s="1" t="s">
        <v>1266</v>
      </c>
      <c r="G25" s="1" t="s">
        <v>1608</v>
      </c>
      <c r="H25" s="1" t="s">
        <v>20</v>
      </c>
      <c r="I25" s="12" t="s">
        <v>1607</v>
      </c>
      <c r="J25" s="1">
        <v>36</v>
      </c>
      <c r="K25" s="12" t="s">
        <v>1605</v>
      </c>
      <c r="L25" s="1">
        <v>25</v>
      </c>
      <c r="M25" s="23" t="s">
        <v>1606</v>
      </c>
      <c r="N25" t="str">
        <f t="shared" si="0"/>
        <v>case 24:sRetTemplate = "ar_visage003";  break;  //  Visage, Evolved Greater || FQ: Rare || 36 CR 25 HD</v>
      </c>
    </row>
    <row r="26" spans="1:14" ht="15" customHeight="1">
      <c r="A26" s="62" t="s">
        <v>1603</v>
      </c>
      <c r="B26" s="1">
        <f t="shared" si="1"/>
        <v>25</v>
      </c>
      <c r="C26" s="27" t="s">
        <v>1602</v>
      </c>
      <c r="D26" s="1" t="s">
        <v>1267</v>
      </c>
      <c r="E26" s="1" t="s">
        <v>1621</v>
      </c>
      <c r="F26" s="1" t="s">
        <v>1266</v>
      </c>
      <c r="G26" s="1" t="s">
        <v>1608</v>
      </c>
      <c r="H26" s="1" t="s">
        <v>20</v>
      </c>
      <c r="I26" s="12" t="s">
        <v>1607</v>
      </c>
      <c r="J26" s="1">
        <v>36</v>
      </c>
      <c r="K26" s="12" t="s">
        <v>1605</v>
      </c>
      <c r="L26" s="1">
        <v>25</v>
      </c>
      <c r="M26" s="23" t="s">
        <v>1606</v>
      </c>
      <c r="N26" t="str">
        <f t="shared" si="0"/>
        <v>case 25:sRetTemplate = "ar_visage003";  break;  //  Visage, Evolved Greater || FQ: Rare || 36 CR 25 HD</v>
      </c>
    </row>
    <row r="27" spans="1:14" ht="15" customHeight="1">
      <c r="A27" s="62" t="s">
        <v>1603</v>
      </c>
      <c r="B27" s="1">
        <f t="shared" si="1"/>
        <v>26</v>
      </c>
      <c r="C27" s="27" t="s">
        <v>1602</v>
      </c>
      <c r="D27" s="1" t="s">
        <v>1261</v>
      </c>
      <c r="E27" s="1" t="s">
        <v>1621</v>
      </c>
      <c r="F27" s="1" t="s">
        <v>1260</v>
      </c>
      <c r="G27" s="1" t="s">
        <v>1608</v>
      </c>
      <c r="H27" s="1" t="s">
        <v>73</v>
      </c>
      <c r="I27" s="12" t="s">
        <v>1607</v>
      </c>
      <c r="J27" s="1">
        <v>41</v>
      </c>
      <c r="K27" s="12" t="s">
        <v>1605</v>
      </c>
      <c r="L27" s="1">
        <v>32</v>
      </c>
      <c r="M27" s="23" t="s">
        <v>1606</v>
      </c>
      <c r="N27" t="str">
        <f t="shared" si="0"/>
        <v>case 26:sRetTemplate = "winterwight001";  break;  //  Winterwight || FQ: Very Rare || 41 CR 32 HD</v>
      </c>
    </row>
    <row r="28" spans="1:14" ht="15" customHeight="1">
      <c r="A28" s="62" t="s">
        <v>1603</v>
      </c>
      <c r="B28" s="1">
        <f t="shared" si="1"/>
        <v>27</v>
      </c>
      <c r="C28" s="27" t="s">
        <v>1602</v>
      </c>
      <c r="D28" s="1" t="s">
        <v>149</v>
      </c>
      <c r="E28" s="1" t="s">
        <v>1621</v>
      </c>
      <c r="F28" s="1" t="s">
        <v>148</v>
      </c>
      <c r="G28" s="1" t="s">
        <v>1608</v>
      </c>
      <c r="H28" s="1" t="s">
        <v>73</v>
      </c>
      <c r="I28" s="12" t="s">
        <v>1607</v>
      </c>
      <c r="J28" s="1">
        <v>23</v>
      </c>
      <c r="K28" s="12" t="s">
        <v>1605</v>
      </c>
      <c r="L28" s="1">
        <v>16</v>
      </c>
      <c r="M28" s="23" t="s">
        <v>1606</v>
      </c>
      <c r="N28" t="str">
        <f t="shared" si="0"/>
        <v>case 27:sRetTemplate = "ar_wraith002";  break;  //  Wraith, Dread || FQ: Very Rare || 23 CR 16 HD</v>
      </c>
    </row>
  </sheetData>
  <sortState ref="A1:M35">
    <sortCondition ref="F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3"/>
  <sheetViews>
    <sheetView workbookViewId="0">
      <selection activeCell="N22" sqref="N2:N22"/>
    </sheetView>
  </sheetViews>
  <sheetFormatPr defaultColWidth="16" defaultRowHeight="14.1" customHeight="1"/>
  <cols>
    <col min="1" max="1" width="6.140625" bestFit="1" customWidth="1"/>
    <col min="2" max="2" width="11.7109375" customWidth="1"/>
    <col min="3" max="3" width="17.28515625" customWidth="1"/>
    <col min="4" max="4" width="16.7109375" customWidth="1"/>
    <col min="5" max="5" width="6.140625" customWidth="1"/>
    <col min="6" max="6" width="24" customWidth="1"/>
    <col min="7" max="7" width="6.85546875" customWidth="1"/>
    <col min="8" max="8" width="10.5703125" customWidth="1"/>
    <col min="9" max="9" width="3.28515625" customWidth="1"/>
    <col min="10" max="10" width="7.85546875" customWidth="1"/>
    <col min="11" max="11" width="5.5703125" customWidth="1"/>
    <col min="12" max="12" width="9.140625" customWidth="1"/>
    <col min="13" max="13" width="4.85546875" customWidth="1"/>
    <col min="14" max="14" width="109.85546875" customWidth="1"/>
  </cols>
  <sheetData>
    <row r="1" spans="1:23" ht="14.1" customHeight="1">
      <c r="A1" s="33" t="s">
        <v>1632</v>
      </c>
      <c r="B1" s="34" t="s">
        <v>1615</v>
      </c>
      <c r="C1" s="34" t="s">
        <v>1633</v>
      </c>
      <c r="D1" s="34" t="s">
        <v>1</v>
      </c>
      <c r="E1" s="35" t="s">
        <v>1617</v>
      </c>
      <c r="F1" s="34" t="s">
        <v>0</v>
      </c>
      <c r="G1" s="34" t="s">
        <v>1618</v>
      </c>
      <c r="H1" s="34" t="s">
        <v>5</v>
      </c>
      <c r="I1" s="35" t="s">
        <v>1629</v>
      </c>
      <c r="J1" s="34" t="s">
        <v>7</v>
      </c>
      <c r="K1" s="34" t="s">
        <v>1619</v>
      </c>
      <c r="L1" s="34" t="s">
        <v>1628</v>
      </c>
      <c r="M1" s="34" t="s">
        <v>1620</v>
      </c>
      <c r="N1" s="34" t="s">
        <v>1614</v>
      </c>
    </row>
    <row r="2" spans="1:23" s="7" customFormat="1" ht="14.1" customHeight="1">
      <c r="A2" s="47" t="s">
        <v>1603</v>
      </c>
      <c r="B2" s="1">
        <v>63</v>
      </c>
      <c r="C2" s="1" t="s">
        <v>1602</v>
      </c>
      <c r="D2" s="1" t="s">
        <v>1196</v>
      </c>
      <c r="E2" s="1" t="s">
        <v>1604</v>
      </c>
      <c r="F2" s="1" t="s">
        <v>1195</v>
      </c>
      <c r="G2" s="1" t="s">
        <v>1608</v>
      </c>
      <c r="H2" s="1" t="s">
        <v>73</v>
      </c>
      <c r="I2" s="1" t="s">
        <v>1607</v>
      </c>
      <c r="J2" s="1">
        <v>32</v>
      </c>
      <c r="K2" s="1" t="s">
        <v>1605</v>
      </c>
      <c r="L2" s="1">
        <v>26</v>
      </c>
      <c r="M2" s="1" t="s">
        <v>1606</v>
      </c>
      <c r="N2" s="1" t="str">
        <f t="shared" ref="N2:N22" si="0">CONCATENATE(A2,B2,C2,D2,E2,F2,G2,H2,I2,J2,K2,L2,M2)</f>
        <v>case 63:sRetTemplate = "angelofdecay001"; // Angel of Decay || FQ: Very Rare || 32 CR 26 HD</v>
      </c>
      <c r="O2" s="16"/>
      <c r="P2" s="6"/>
      <c r="Q2" s="6"/>
      <c r="R2" s="6"/>
      <c r="S2" s="6"/>
      <c r="T2" s="6"/>
      <c r="U2" s="6"/>
      <c r="V2" s="6"/>
      <c r="W2" s="6"/>
    </row>
    <row r="3" spans="1:23" ht="14.1" customHeight="1">
      <c r="A3" s="47" t="s">
        <v>1603</v>
      </c>
      <c r="B3" s="1">
        <f>SUM(B2+1)</f>
        <v>64</v>
      </c>
      <c r="C3" s="1" t="s">
        <v>1602</v>
      </c>
      <c r="D3" s="1" t="s">
        <v>1198</v>
      </c>
      <c r="E3" s="1" t="s">
        <v>1604</v>
      </c>
      <c r="F3" s="1" t="s">
        <v>1197</v>
      </c>
      <c r="G3" s="1" t="s">
        <v>1608</v>
      </c>
      <c r="H3" s="1" t="s">
        <v>20</v>
      </c>
      <c r="I3" s="1" t="s">
        <v>1607</v>
      </c>
      <c r="J3" s="1">
        <v>15</v>
      </c>
      <c r="K3" s="1" t="s">
        <v>1605</v>
      </c>
      <c r="L3" s="1">
        <v>11</v>
      </c>
      <c r="M3" s="1" t="s">
        <v>1606</v>
      </c>
      <c r="N3" s="1" t="str">
        <f t="shared" si="0"/>
        <v>case 64:sRetTemplate = "ashen001"; // Ashen || FQ: Rare || 15 CR 11 HD</v>
      </c>
      <c r="O3" s="17"/>
    </row>
    <row r="4" spans="1:23" ht="14.1" customHeight="1">
      <c r="A4" s="47" t="s">
        <v>1603</v>
      </c>
      <c r="B4" s="1">
        <f t="shared" ref="B4:B22" si="1">SUM(B3+1)</f>
        <v>65</v>
      </c>
      <c r="C4" s="1" t="s">
        <v>1602</v>
      </c>
      <c r="D4" s="1" t="s">
        <v>1198</v>
      </c>
      <c r="E4" s="1" t="s">
        <v>1604</v>
      </c>
      <c r="F4" s="1" t="s">
        <v>1197</v>
      </c>
      <c r="G4" s="1" t="s">
        <v>1608</v>
      </c>
      <c r="H4" s="1" t="s">
        <v>20</v>
      </c>
      <c r="I4" s="1" t="s">
        <v>1607</v>
      </c>
      <c r="J4" s="1">
        <v>15</v>
      </c>
      <c r="K4" s="1" t="s">
        <v>1605</v>
      </c>
      <c r="L4" s="1">
        <v>11</v>
      </c>
      <c r="M4" s="1" t="s">
        <v>1606</v>
      </c>
      <c r="N4" s="1" t="str">
        <f t="shared" si="0"/>
        <v>case 65:sRetTemplate = "ashen001"; // Ashen || FQ: Rare || 15 CR 11 HD</v>
      </c>
      <c r="O4" s="17"/>
    </row>
    <row r="5" spans="1:23" ht="14.1" customHeight="1">
      <c r="A5" s="47" t="s">
        <v>1603</v>
      </c>
      <c r="B5" s="1">
        <f t="shared" si="1"/>
        <v>66</v>
      </c>
      <c r="C5" s="1" t="s">
        <v>1602</v>
      </c>
      <c r="D5" s="1" t="s">
        <v>1200</v>
      </c>
      <c r="E5" s="1" t="s">
        <v>1604</v>
      </c>
      <c r="F5" s="1" t="s">
        <v>1199</v>
      </c>
      <c r="G5" s="1" t="s">
        <v>1608</v>
      </c>
      <c r="H5" s="1" t="s">
        <v>73</v>
      </c>
      <c r="I5" s="1" t="s">
        <v>1607</v>
      </c>
      <c r="J5" s="1">
        <v>24</v>
      </c>
      <c r="K5" s="1" t="s">
        <v>1605</v>
      </c>
      <c r="L5" s="1">
        <v>20</v>
      </c>
      <c r="M5" s="1" t="s">
        <v>1606</v>
      </c>
      <c r="N5" s="1" t="str">
        <f t="shared" si="0"/>
        <v>case 66:sRetTemplate = "ashen002"; // Ashen, Evolved || FQ: Very Rare || 24 CR 20 HD</v>
      </c>
      <c r="O5" s="17"/>
    </row>
    <row r="6" spans="1:23" ht="14.1" customHeight="1">
      <c r="A6" s="47" t="s">
        <v>1603</v>
      </c>
      <c r="B6" s="1">
        <f t="shared" si="1"/>
        <v>67</v>
      </c>
      <c r="C6" s="1" t="s">
        <v>1602</v>
      </c>
      <c r="D6" s="1" t="s">
        <v>120</v>
      </c>
      <c r="E6" s="1" t="s">
        <v>1604</v>
      </c>
      <c r="F6" s="1" t="s">
        <v>119</v>
      </c>
      <c r="G6" s="1" t="s">
        <v>1608</v>
      </c>
      <c r="H6" s="1" t="s">
        <v>73</v>
      </c>
      <c r="I6" s="1" t="s">
        <v>1607</v>
      </c>
      <c r="J6" s="1">
        <v>19</v>
      </c>
      <c r="K6" s="1" t="s">
        <v>1605</v>
      </c>
      <c r="L6" s="1">
        <v>9</v>
      </c>
      <c r="M6" s="1" t="s">
        <v>1606</v>
      </c>
      <c r="N6" s="1" t="str">
        <f t="shared" si="0"/>
        <v>case 67:sRetTemplate = "atropalscion001"; // Atropal Scion || FQ: Very Rare || 19 CR 9 HD</v>
      </c>
      <c r="O6" s="17"/>
    </row>
    <row r="7" spans="1:23" ht="14.1" customHeight="1">
      <c r="A7" s="14" t="s">
        <v>1603</v>
      </c>
      <c r="B7" s="1">
        <f t="shared" si="1"/>
        <v>68</v>
      </c>
      <c r="C7" s="1" t="s">
        <v>1602</v>
      </c>
      <c r="D7" s="1" t="s">
        <v>1209</v>
      </c>
      <c r="E7" s="1" t="s">
        <v>1604</v>
      </c>
      <c r="F7" s="1" t="s">
        <v>1208</v>
      </c>
      <c r="G7" s="1" t="s">
        <v>1608</v>
      </c>
      <c r="H7" s="1" t="s">
        <v>20</v>
      </c>
      <c r="I7" s="1" t="s">
        <v>1607</v>
      </c>
      <c r="J7" s="1">
        <v>16</v>
      </c>
      <c r="K7" s="1" t="s">
        <v>1605</v>
      </c>
      <c r="L7" s="1">
        <v>10</v>
      </c>
      <c r="M7" s="1" t="s">
        <v>1606</v>
      </c>
      <c r="N7" s="1" t="str">
        <f t="shared" si="0"/>
        <v>case 68:sRetTemplate = "boneclaw001"; // Boneclaw || FQ: Rare || 16 CR 10 HD</v>
      </c>
      <c r="O7" s="17"/>
    </row>
    <row r="8" spans="1:23" s="7" customFormat="1" ht="14.1" customHeight="1">
      <c r="A8" s="47" t="s">
        <v>1603</v>
      </c>
      <c r="B8" s="1">
        <f t="shared" si="1"/>
        <v>69</v>
      </c>
      <c r="C8" s="1" t="s">
        <v>1602</v>
      </c>
      <c r="D8" s="1" t="s">
        <v>1209</v>
      </c>
      <c r="E8" s="1" t="s">
        <v>1604</v>
      </c>
      <c r="F8" s="1" t="s">
        <v>1208</v>
      </c>
      <c r="G8" s="1" t="s">
        <v>1608</v>
      </c>
      <c r="H8" s="1" t="s">
        <v>20</v>
      </c>
      <c r="I8" s="1" t="s">
        <v>1607</v>
      </c>
      <c r="J8" s="1">
        <v>16</v>
      </c>
      <c r="K8" s="1" t="s">
        <v>1605</v>
      </c>
      <c r="L8" s="1">
        <v>10</v>
      </c>
      <c r="M8" s="1" t="s">
        <v>1606</v>
      </c>
      <c r="N8" s="1" t="str">
        <f t="shared" si="0"/>
        <v>case 69:sRetTemplate = "boneclaw001"; // Boneclaw || FQ: Rare || 16 CR 10 HD</v>
      </c>
      <c r="O8" s="16"/>
      <c r="P8" s="6"/>
      <c r="Q8" s="6"/>
      <c r="R8" s="6"/>
      <c r="S8" s="6"/>
      <c r="T8" s="6"/>
      <c r="U8" s="6"/>
      <c r="V8" s="6"/>
      <c r="W8" s="6"/>
    </row>
    <row r="9" spans="1:23" ht="14.1" customHeight="1">
      <c r="A9" s="47" t="s">
        <v>1603</v>
      </c>
      <c r="B9" s="1">
        <f t="shared" si="1"/>
        <v>70</v>
      </c>
      <c r="C9" s="1" t="s">
        <v>1602</v>
      </c>
      <c r="D9" s="1" t="s">
        <v>1211</v>
      </c>
      <c r="E9" s="1" t="s">
        <v>1604</v>
      </c>
      <c r="F9" s="1" t="s">
        <v>1210</v>
      </c>
      <c r="G9" s="1" t="s">
        <v>1608</v>
      </c>
      <c r="H9" s="1" t="s">
        <v>20</v>
      </c>
      <c r="I9" s="1" t="s">
        <v>1607</v>
      </c>
      <c r="J9" s="1">
        <v>22</v>
      </c>
      <c r="K9" s="1" t="s">
        <v>1605</v>
      </c>
      <c r="L9" s="1">
        <v>17</v>
      </c>
      <c r="M9" s="1" t="s">
        <v>1606</v>
      </c>
      <c r="N9" s="1" t="str">
        <f t="shared" si="0"/>
        <v>case 70:sRetTemplate = "boneyard001"; // Boneyard || FQ: Rare || 22 CR 17 HD</v>
      </c>
      <c r="O9" s="17"/>
    </row>
    <row r="10" spans="1:23" ht="14.1" customHeight="1">
      <c r="A10" s="47" t="s">
        <v>1603</v>
      </c>
      <c r="B10" s="1">
        <f t="shared" si="1"/>
        <v>71</v>
      </c>
      <c r="C10" s="1" t="s">
        <v>1602</v>
      </c>
      <c r="D10" s="1" t="s">
        <v>1211</v>
      </c>
      <c r="E10" s="1" t="s">
        <v>1604</v>
      </c>
      <c r="F10" s="1" t="s">
        <v>1210</v>
      </c>
      <c r="G10" s="1" t="s">
        <v>1608</v>
      </c>
      <c r="H10" s="1" t="s">
        <v>20</v>
      </c>
      <c r="I10" s="1" t="s">
        <v>1607</v>
      </c>
      <c r="J10" s="1">
        <v>22</v>
      </c>
      <c r="K10" s="1" t="s">
        <v>1605</v>
      </c>
      <c r="L10" s="1">
        <v>17</v>
      </c>
      <c r="M10" s="1" t="s">
        <v>1606</v>
      </c>
      <c r="N10" s="1" t="str">
        <f t="shared" si="0"/>
        <v>case 71:sRetTemplate = "boneyard001"; // Boneyard || FQ: Rare || 22 CR 17 HD</v>
      </c>
      <c r="O10" s="17"/>
    </row>
    <row r="11" spans="1:23" ht="14.1" customHeight="1">
      <c r="A11" s="47" t="s">
        <v>1603</v>
      </c>
      <c r="B11" s="1">
        <f t="shared" si="1"/>
        <v>72</v>
      </c>
      <c r="C11" s="1" t="s">
        <v>1602</v>
      </c>
      <c r="D11" s="1" t="s">
        <v>1213</v>
      </c>
      <c r="E11" s="1" t="s">
        <v>1604</v>
      </c>
      <c r="F11" s="1" t="s">
        <v>1212</v>
      </c>
      <c r="G11" s="1" t="s">
        <v>1608</v>
      </c>
      <c r="H11" s="1" t="s">
        <v>20</v>
      </c>
      <c r="I11" s="1" t="s">
        <v>1607</v>
      </c>
      <c r="J11" s="1">
        <v>55</v>
      </c>
      <c r="K11" s="1" t="s">
        <v>1605</v>
      </c>
      <c r="L11" s="1">
        <v>50</v>
      </c>
      <c r="M11" s="1" t="s">
        <v>1606</v>
      </c>
      <c r="N11" s="1" t="str">
        <f t="shared" si="0"/>
        <v>case 72:sRetTemplate = "boneyard002"; // Boneyard, Evolved Greater || FQ: Rare || 55 CR 50 HD</v>
      </c>
      <c r="O11" s="17"/>
    </row>
    <row r="12" spans="1:23" ht="14.1" customHeight="1">
      <c r="A12" s="47" t="s">
        <v>1603</v>
      </c>
      <c r="B12" s="1">
        <f t="shared" si="1"/>
        <v>73</v>
      </c>
      <c r="C12" s="1" t="s">
        <v>1602</v>
      </c>
      <c r="D12" s="1" t="s">
        <v>1213</v>
      </c>
      <c r="E12" s="1" t="s">
        <v>1604</v>
      </c>
      <c r="F12" s="1" t="s">
        <v>1212</v>
      </c>
      <c r="G12" s="1" t="s">
        <v>1608</v>
      </c>
      <c r="H12" s="1" t="s">
        <v>20</v>
      </c>
      <c r="I12" s="1" t="s">
        <v>1607</v>
      </c>
      <c r="J12" s="1">
        <v>55</v>
      </c>
      <c r="K12" s="1" t="s">
        <v>1605</v>
      </c>
      <c r="L12" s="1">
        <v>50</v>
      </c>
      <c r="M12" s="1" t="s">
        <v>1606</v>
      </c>
      <c r="N12" s="1" t="str">
        <f t="shared" si="0"/>
        <v>case 73:sRetTemplate = "boneyard002"; // Boneyard, Evolved Greater || FQ: Rare || 55 CR 50 HD</v>
      </c>
      <c r="O12" s="17"/>
    </row>
    <row r="13" spans="1:23" ht="14.1" customHeight="1">
      <c r="A13" s="47" t="s">
        <v>1603</v>
      </c>
      <c r="B13" s="1">
        <f t="shared" si="1"/>
        <v>74</v>
      </c>
      <c r="C13" s="1" t="s">
        <v>1602</v>
      </c>
      <c r="D13" s="1" t="s">
        <v>114</v>
      </c>
      <c r="E13" s="1" t="s">
        <v>1604</v>
      </c>
      <c r="F13" s="1" t="s">
        <v>113</v>
      </c>
      <c r="G13" s="1" t="s">
        <v>1608</v>
      </c>
      <c r="H13" s="1" t="s">
        <v>73</v>
      </c>
      <c r="I13" s="1" t="s">
        <v>1607</v>
      </c>
      <c r="J13" s="1">
        <v>11</v>
      </c>
      <c r="K13" s="1" t="s">
        <v>1605</v>
      </c>
      <c r="L13" s="1">
        <v>10</v>
      </c>
      <c r="M13" s="1" t="s">
        <v>1606</v>
      </c>
      <c r="N13" s="1" t="str">
        <f t="shared" si="0"/>
        <v>case 74:sRetTemplate = "cinderspawn001"; // Cinderspawn || FQ: Very Rare || 11 CR 10 HD</v>
      </c>
      <c r="O13" s="17"/>
    </row>
    <row r="14" spans="1:23" ht="14.1" customHeight="1">
      <c r="A14" s="47" t="s">
        <v>1603</v>
      </c>
      <c r="B14" s="1">
        <f t="shared" si="1"/>
        <v>75</v>
      </c>
      <c r="C14" s="1" t="s">
        <v>1602</v>
      </c>
      <c r="D14" s="1" t="s">
        <v>151</v>
      </c>
      <c r="E14" s="1" t="s">
        <v>1604</v>
      </c>
      <c r="F14" s="1" t="s">
        <v>150</v>
      </c>
      <c r="G14" s="1" t="s">
        <v>1608</v>
      </c>
      <c r="H14" s="1" t="s">
        <v>73</v>
      </c>
      <c r="I14" s="1" t="s">
        <v>1607</v>
      </c>
      <c r="J14" s="1">
        <v>23</v>
      </c>
      <c r="K14" s="1" t="s">
        <v>1605</v>
      </c>
      <c r="L14" s="1">
        <v>17</v>
      </c>
      <c r="M14" s="1" t="s">
        <v>1606</v>
      </c>
      <c r="N14" s="1" t="str">
        <f t="shared" si="0"/>
        <v>case 75:sRetTemplate = "dreamvestige001"; // Dream Vestige || FQ: Very Rare || 23 CR 17 HD</v>
      </c>
      <c r="O14" s="17"/>
    </row>
    <row r="15" spans="1:23" ht="14.1" customHeight="1">
      <c r="A15" s="47" t="s">
        <v>1603</v>
      </c>
      <c r="B15" s="1">
        <f t="shared" si="1"/>
        <v>76</v>
      </c>
      <c r="C15" s="1" t="s">
        <v>1602</v>
      </c>
      <c r="D15" s="1" t="s">
        <v>137</v>
      </c>
      <c r="E15" s="1" t="s">
        <v>1604</v>
      </c>
      <c r="F15" s="1" t="s">
        <v>136</v>
      </c>
      <c r="G15" s="1" t="s">
        <v>1608</v>
      </c>
      <c r="H15" s="1" t="s">
        <v>73</v>
      </c>
      <c r="I15" s="1" t="s">
        <v>1607</v>
      </c>
      <c r="J15" s="1">
        <v>17</v>
      </c>
      <c r="K15" s="1" t="s">
        <v>1605</v>
      </c>
      <c r="L15" s="1">
        <v>20</v>
      </c>
      <c r="M15" s="1" t="s">
        <v>1606</v>
      </c>
      <c r="N15" s="1" t="str">
        <f t="shared" si="0"/>
        <v>case 76:sRetTemplate = "hulkcorpse001"; // Hulking Corpse || FQ: Very Rare || 17 CR 20 HD</v>
      </c>
      <c r="O15" s="17"/>
    </row>
    <row r="16" spans="1:23" ht="14.1" customHeight="1">
      <c r="A16" s="47" t="s">
        <v>1603</v>
      </c>
      <c r="B16" s="1">
        <f t="shared" si="1"/>
        <v>77</v>
      </c>
      <c r="C16" s="1" t="s">
        <v>1602</v>
      </c>
      <c r="D16" s="1" t="s">
        <v>1229</v>
      </c>
      <c r="E16" s="1" t="s">
        <v>1604</v>
      </c>
      <c r="F16" s="1" t="s">
        <v>1228</v>
      </c>
      <c r="G16" s="1" t="s">
        <v>1608</v>
      </c>
      <c r="H16" s="1" t="s">
        <v>20</v>
      </c>
      <c r="I16" s="1" t="s">
        <v>1607</v>
      </c>
      <c r="J16" s="1">
        <v>15</v>
      </c>
      <c r="K16" s="1" t="s">
        <v>1605</v>
      </c>
      <c r="L16" s="1">
        <v>11</v>
      </c>
      <c r="M16" s="1" t="s">
        <v>1606</v>
      </c>
      <c r="N16" s="1" t="str">
        <f t="shared" si="0"/>
        <v>case 77:sRetTemplate = "krag_fire001"; // Krag, Fire || FQ: Rare || 15 CR 11 HD</v>
      </c>
      <c r="O16" s="17"/>
    </row>
    <row r="17" spans="1:15" ht="14.1" customHeight="1">
      <c r="A17" s="47" t="s">
        <v>1603</v>
      </c>
      <c r="B17" s="1">
        <f t="shared" si="1"/>
        <v>78</v>
      </c>
      <c r="C17" s="1" t="s">
        <v>1602</v>
      </c>
      <c r="D17" s="1" t="s">
        <v>1229</v>
      </c>
      <c r="E17" s="1" t="s">
        <v>1604</v>
      </c>
      <c r="F17" s="1" t="s">
        <v>1228</v>
      </c>
      <c r="G17" s="1" t="s">
        <v>1608</v>
      </c>
      <c r="H17" s="1" t="s">
        <v>20</v>
      </c>
      <c r="I17" s="1" t="s">
        <v>1607</v>
      </c>
      <c r="J17" s="1">
        <v>15</v>
      </c>
      <c r="K17" s="1" t="s">
        <v>1605</v>
      </c>
      <c r="L17" s="1">
        <v>11</v>
      </c>
      <c r="M17" s="1" t="s">
        <v>1606</v>
      </c>
      <c r="N17" s="1" t="str">
        <f t="shared" si="0"/>
        <v>case 78:sRetTemplate = "krag_fire001"; // Krag, Fire || FQ: Rare || 15 CR 11 HD</v>
      </c>
      <c r="O17" s="17"/>
    </row>
    <row r="18" spans="1:15" ht="14.1" customHeight="1">
      <c r="A18" s="47" t="s">
        <v>1603</v>
      </c>
      <c r="B18" s="1">
        <f t="shared" si="1"/>
        <v>79</v>
      </c>
      <c r="C18" s="1" t="s">
        <v>1602</v>
      </c>
      <c r="D18" s="1" t="s">
        <v>1253</v>
      </c>
      <c r="E18" s="1" t="s">
        <v>1604</v>
      </c>
      <c r="F18" s="1" t="s">
        <v>1252</v>
      </c>
      <c r="G18" s="1" t="s">
        <v>1608</v>
      </c>
      <c r="H18" s="1" t="s">
        <v>73</v>
      </c>
      <c r="I18" s="1" t="s">
        <v>1607</v>
      </c>
      <c r="J18" s="1">
        <v>20</v>
      </c>
      <c r="K18" s="1" t="s">
        <v>1605</v>
      </c>
      <c r="L18" s="1">
        <v>18</v>
      </c>
      <c r="M18" s="1" t="s">
        <v>1606</v>
      </c>
      <c r="N18" s="1" t="str">
        <f t="shared" si="0"/>
        <v>case 79:sRetTemplate = "slaughterwight01"; // Slaughter Wight || FQ: Very Rare || 20 CR 18 HD</v>
      </c>
      <c r="O18" s="17"/>
    </row>
    <row r="19" spans="1:15" ht="14.1" customHeight="1">
      <c r="A19" s="47" t="s">
        <v>1603</v>
      </c>
      <c r="B19" s="1">
        <f t="shared" si="1"/>
        <v>80</v>
      </c>
      <c r="C19" s="1" t="s">
        <v>1602</v>
      </c>
      <c r="D19" s="1" t="s">
        <v>1255</v>
      </c>
      <c r="E19" s="1" t="s">
        <v>1604</v>
      </c>
      <c r="F19" s="1" t="s">
        <v>1254</v>
      </c>
      <c r="G19" s="1" t="s">
        <v>1608</v>
      </c>
      <c r="H19" s="1" t="s">
        <v>73</v>
      </c>
      <c r="I19" s="1" t="s">
        <v>1607</v>
      </c>
      <c r="J19" s="1">
        <v>37</v>
      </c>
      <c r="K19" s="1" t="s">
        <v>1605</v>
      </c>
      <c r="L19" s="1">
        <v>16</v>
      </c>
      <c r="M19" s="1" t="s">
        <v>1606</v>
      </c>
      <c r="N19" s="1" t="str">
        <f t="shared" si="0"/>
        <v>case 80:sRetTemplate = "tliz001"; // T'liz || FQ: Very Rare || 37 CR 16 HD</v>
      </c>
      <c r="O19" s="17"/>
    </row>
    <row r="20" spans="1:15" ht="14.1" customHeight="1">
      <c r="A20" s="47" t="s">
        <v>1603</v>
      </c>
      <c r="B20" s="1">
        <f t="shared" si="1"/>
        <v>81</v>
      </c>
      <c r="C20" s="1" t="s">
        <v>1602</v>
      </c>
      <c r="D20" s="1" t="s">
        <v>1267</v>
      </c>
      <c r="E20" s="1" t="s">
        <v>1604</v>
      </c>
      <c r="F20" s="1" t="s">
        <v>1266</v>
      </c>
      <c r="G20" s="1" t="s">
        <v>1608</v>
      </c>
      <c r="H20" s="1" t="s">
        <v>20</v>
      </c>
      <c r="I20" s="1" t="s">
        <v>1607</v>
      </c>
      <c r="J20" s="1">
        <v>36</v>
      </c>
      <c r="K20" s="1" t="s">
        <v>1605</v>
      </c>
      <c r="L20" s="1">
        <v>25</v>
      </c>
      <c r="M20" s="1" t="s">
        <v>1606</v>
      </c>
      <c r="N20" s="1" t="str">
        <f t="shared" si="0"/>
        <v>case 81:sRetTemplate = "ar_visage003"; // Visage, Evolved Greater || FQ: Rare || 36 CR 25 HD</v>
      </c>
      <c r="O20" s="17"/>
    </row>
    <row r="21" spans="1:15" ht="14.1" customHeight="1">
      <c r="A21" s="47" t="s">
        <v>1603</v>
      </c>
      <c r="B21" s="1">
        <f t="shared" si="1"/>
        <v>82</v>
      </c>
      <c r="C21" s="1" t="s">
        <v>1602</v>
      </c>
      <c r="D21" s="1" t="s">
        <v>1267</v>
      </c>
      <c r="E21" s="1" t="s">
        <v>1604</v>
      </c>
      <c r="F21" s="1" t="s">
        <v>1266</v>
      </c>
      <c r="G21" s="1" t="s">
        <v>1608</v>
      </c>
      <c r="H21" s="1" t="s">
        <v>20</v>
      </c>
      <c r="I21" s="1" t="s">
        <v>1607</v>
      </c>
      <c r="J21" s="1">
        <v>36</v>
      </c>
      <c r="K21" s="1" t="s">
        <v>1605</v>
      </c>
      <c r="L21" s="1">
        <v>25</v>
      </c>
      <c r="M21" s="1" t="s">
        <v>1606</v>
      </c>
      <c r="N21" s="1" t="str">
        <f t="shared" si="0"/>
        <v>case 82:sRetTemplate = "ar_visage003"; // Visage, Evolved Greater || FQ: Rare || 36 CR 25 HD</v>
      </c>
      <c r="O21" s="17"/>
    </row>
    <row r="22" spans="1:15" ht="14.1" customHeight="1">
      <c r="A22" s="47" t="s">
        <v>1603</v>
      </c>
      <c r="B22" s="1">
        <f t="shared" si="1"/>
        <v>83</v>
      </c>
      <c r="C22" s="1" t="s">
        <v>1602</v>
      </c>
      <c r="D22" s="1" t="s">
        <v>149</v>
      </c>
      <c r="E22" s="1" t="s">
        <v>1604</v>
      </c>
      <c r="F22" s="1" t="s">
        <v>148</v>
      </c>
      <c r="G22" s="1" t="s">
        <v>1608</v>
      </c>
      <c r="H22" s="1" t="s">
        <v>73</v>
      </c>
      <c r="I22" s="1" t="s">
        <v>1607</v>
      </c>
      <c r="J22" s="1">
        <v>23</v>
      </c>
      <c r="K22" s="1" t="s">
        <v>1605</v>
      </c>
      <c r="L22" s="1">
        <v>16</v>
      </c>
      <c r="M22" s="1" t="s">
        <v>1606</v>
      </c>
      <c r="N22" s="1" t="str">
        <f t="shared" si="0"/>
        <v>case 83:sRetTemplate = "ar_wraith002"; // Wraith, Dread || FQ: Very Rare || 23 CR 16 HD</v>
      </c>
      <c r="O22" s="17"/>
    </row>
    <row r="23" spans="1:15" ht="14.1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</sheetData>
  <sortState ref="A2:N22">
    <sortCondition ref="F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29.85546875" defaultRowHeight="15" customHeight="1"/>
  <cols>
    <col min="1" max="1" width="18" customWidth="1"/>
    <col min="2" max="2" width="31.85546875" customWidth="1"/>
    <col min="3" max="3" width="17.7109375" customWidth="1"/>
    <col min="4" max="4" width="8.7109375" customWidth="1"/>
    <col min="5" max="5" width="9.5703125" customWidth="1"/>
  </cols>
  <sheetData>
    <row r="1" spans="1:5" ht="12.75">
      <c r="A1" s="5" t="s">
        <v>1</v>
      </c>
      <c r="B1" s="5" t="s">
        <v>0</v>
      </c>
      <c r="C1" s="5" t="s">
        <v>5</v>
      </c>
      <c r="D1" s="5" t="s">
        <v>7</v>
      </c>
      <c r="E1" s="5" t="s">
        <v>9</v>
      </c>
    </row>
    <row r="2" spans="1:5" ht="12.75">
      <c r="A2" s="1" t="s">
        <v>352</v>
      </c>
      <c r="B2" s="1" t="s">
        <v>351</v>
      </c>
      <c r="C2" s="1" t="s">
        <v>73</v>
      </c>
      <c r="D2" s="1">
        <v>78</v>
      </c>
      <c r="E2" s="1">
        <v>60</v>
      </c>
    </row>
    <row r="3" spans="1:5" ht="12.75">
      <c r="A3" s="1" t="s">
        <v>1144</v>
      </c>
      <c r="B3" s="1" t="s">
        <v>1143</v>
      </c>
      <c r="C3" s="1" t="s">
        <v>73</v>
      </c>
      <c r="D3" s="1">
        <v>52</v>
      </c>
      <c r="E3" s="1">
        <v>60</v>
      </c>
    </row>
    <row r="4" spans="1:5" ht="12.75">
      <c r="A4" s="1" t="s">
        <v>376</v>
      </c>
      <c r="B4" s="1" t="s">
        <v>375</v>
      </c>
      <c r="C4" s="1" t="s">
        <v>73</v>
      </c>
      <c r="D4" s="1">
        <v>121</v>
      </c>
      <c r="E4" s="1">
        <v>60</v>
      </c>
    </row>
    <row r="5" spans="1:5" ht="12.75">
      <c r="A5" s="1" t="s">
        <v>378</v>
      </c>
      <c r="B5" s="1" t="s">
        <v>377</v>
      </c>
      <c r="C5" s="1" t="s">
        <v>73</v>
      </c>
      <c r="D5" s="1">
        <v>177</v>
      </c>
      <c r="E5" s="1">
        <v>60</v>
      </c>
    </row>
    <row r="6" spans="1:5" ht="12.75">
      <c r="A6" s="1" t="s">
        <v>380</v>
      </c>
      <c r="B6" s="1" t="s">
        <v>379</v>
      </c>
      <c r="C6" s="1" t="s">
        <v>73</v>
      </c>
      <c r="D6" s="1">
        <v>139</v>
      </c>
      <c r="E6" s="1">
        <v>60</v>
      </c>
    </row>
    <row r="7" spans="1:5" ht="12.75">
      <c r="A7" s="1" t="s">
        <v>502</v>
      </c>
      <c r="B7" s="1" t="s">
        <v>501</v>
      </c>
      <c r="C7" s="1" t="s">
        <v>223</v>
      </c>
      <c r="D7" s="1">
        <v>109</v>
      </c>
      <c r="E7" s="1">
        <v>60</v>
      </c>
    </row>
    <row r="8" spans="1:5" ht="12.75">
      <c r="A8" s="1" t="s">
        <v>1060</v>
      </c>
      <c r="B8" s="1" t="s">
        <v>1059</v>
      </c>
      <c r="C8" s="1" t="s">
        <v>73</v>
      </c>
      <c r="D8" s="1">
        <v>45</v>
      </c>
      <c r="E8" s="1">
        <v>50</v>
      </c>
    </row>
    <row r="9" spans="1:5" ht="12.75">
      <c r="A9" s="1" t="s">
        <v>1003</v>
      </c>
      <c r="B9" s="1" t="s">
        <v>1002</v>
      </c>
      <c r="C9" s="1" t="s">
        <v>20</v>
      </c>
      <c r="D9" s="1">
        <v>34</v>
      </c>
      <c r="E9" s="1">
        <v>36</v>
      </c>
    </row>
    <row r="10" spans="1:5" ht="12.75">
      <c r="A10" s="1" t="s">
        <v>167</v>
      </c>
      <c r="B10" s="1" t="s">
        <v>166</v>
      </c>
      <c r="C10" s="1" t="s">
        <v>73</v>
      </c>
      <c r="D10" s="1">
        <v>37</v>
      </c>
      <c r="E10" s="1">
        <v>34</v>
      </c>
    </row>
    <row r="11" spans="1:5" ht="12.75">
      <c r="A11" s="1" t="s">
        <v>1078</v>
      </c>
      <c r="B11" s="1" t="s">
        <v>1077</v>
      </c>
      <c r="C11" s="1" t="s">
        <v>73</v>
      </c>
      <c r="D11" s="1">
        <v>29</v>
      </c>
      <c r="E11" s="1">
        <v>30</v>
      </c>
    </row>
    <row r="12" spans="1:5" ht="12.75">
      <c r="A12" s="1" t="s">
        <v>161</v>
      </c>
      <c r="B12" s="1" t="s">
        <v>160</v>
      </c>
      <c r="C12" s="1" t="s">
        <v>73</v>
      </c>
      <c r="D12" s="1">
        <v>32</v>
      </c>
      <c r="E12" s="1">
        <v>30</v>
      </c>
    </row>
    <row r="13" spans="1:5" ht="12.75">
      <c r="A13" s="1" t="s">
        <v>955</v>
      </c>
      <c r="B13" s="1" t="s">
        <v>954</v>
      </c>
      <c r="C13" s="1" t="s">
        <v>73</v>
      </c>
      <c r="D13" s="1">
        <v>28</v>
      </c>
      <c r="E13" s="1">
        <v>25</v>
      </c>
    </row>
    <row r="14" spans="1:5" ht="12.75">
      <c r="A14" s="1" t="s">
        <v>251</v>
      </c>
      <c r="B14" s="1" t="s">
        <v>250</v>
      </c>
      <c r="C14" s="1" t="s">
        <v>73</v>
      </c>
      <c r="D14" s="1">
        <v>23</v>
      </c>
      <c r="E14" s="1">
        <v>25</v>
      </c>
    </row>
    <row r="15" spans="1:5" ht="12.75">
      <c r="A15" s="1" t="s">
        <v>243</v>
      </c>
      <c r="B15" s="1" t="s">
        <v>242</v>
      </c>
      <c r="C15" s="1" t="s">
        <v>73</v>
      </c>
      <c r="D15" s="1">
        <v>19</v>
      </c>
      <c r="E15" s="1">
        <v>25</v>
      </c>
    </row>
    <row r="16" spans="1:5" ht="12.75">
      <c r="A16" s="1" t="s">
        <v>500</v>
      </c>
      <c r="B16" s="1" t="s">
        <v>499</v>
      </c>
      <c r="C16" s="1" t="s">
        <v>20</v>
      </c>
      <c r="D16" s="1">
        <v>37</v>
      </c>
      <c r="E16" s="1">
        <v>24</v>
      </c>
    </row>
    <row r="17" spans="1:5" ht="12.75">
      <c r="A17" s="1" t="s">
        <v>584</v>
      </c>
      <c r="B17" s="1" t="s">
        <v>583</v>
      </c>
      <c r="C17" s="1" t="s">
        <v>20</v>
      </c>
      <c r="D17" s="1">
        <v>36</v>
      </c>
      <c r="E17" s="1">
        <v>24</v>
      </c>
    </row>
    <row r="18" spans="1:5" ht="12.75">
      <c r="A18" s="1" t="s">
        <v>550</v>
      </c>
      <c r="B18" s="1" t="s">
        <v>549</v>
      </c>
      <c r="C18" s="1" t="s">
        <v>20</v>
      </c>
      <c r="D18" s="1">
        <v>19</v>
      </c>
      <c r="E18" s="1">
        <v>24</v>
      </c>
    </row>
    <row r="19" spans="1:5" ht="12.75">
      <c r="A19" s="1" t="s">
        <v>1070</v>
      </c>
      <c r="B19" s="1" t="s">
        <v>1069</v>
      </c>
      <c r="C19" s="1" t="s">
        <v>73</v>
      </c>
      <c r="D19" s="1">
        <v>23</v>
      </c>
      <c r="E19" s="1">
        <v>24</v>
      </c>
    </row>
    <row r="20" spans="1:5" ht="12.75">
      <c r="A20" s="1" t="s">
        <v>1074</v>
      </c>
      <c r="B20" s="1" t="s">
        <v>1073</v>
      </c>
      <c r="C20" s="1" t="s">
        <v>73</v>
      </c>
      <c r="D20" s="1">
        <v>27</v>
      </c>
      <c r="E20" s="1">
        <v>24</v>
      </c>
    </row>
    <row r="21" spans="1:5" ht="12.75">
      <c r="A21" s="1" t="s">
        <v>1292</v>
      </c>
      <c r="B21" s="1" t="s">
        <v>1291</v>
      </c>
      <c r="C21" s="1" t="s">
        <v>73</v>
      </c>
      <c r="D21" s="1">
        <v>28</v>
      </c>
      <c r="E21" s="1">
        <v>24</v>
      </c>
    </row>
    <row r="22" spans="1:5" ht="12.75">
      <c r="A22" s="1" t="s">
        <v>1296</v>
      </c>
      <c r="B22" s="1" t="s">
        <v>1295</v>
      </c>
      <c r="C22" s="1" t="s">
        <v>73</v>
      </c>
      <c r="D22" s="1">
        <v>27</v>
      </c>
      <c r="E22" s="1">
        <v>22</v>
      </c>
    </row>
    <row r="23" spans="1:5" ht="12.75">
      <c r="A23" s="1" t="s">
        <v>454</v>
      </c>
      <c r="B23" s="1" t="s">
        <v>453</v>
      </c>
      <c r="C23" s="1" t="s">
        <v>73</v>
      </c>
      <c r="D23" s="1">
        <v>19</v>
      </c>
      <c r="E23" s="1">
        <v>22</v>
      </c>
    </row>
    <row r="24" spans="1:5" ht="12.75">
      <c r="A24" s="1" t="s">
        <v>498</v>
      </c>
      <c r="B24" s="1" t="s">
        <v>497</v>
      </c>
      <c r="C24" s="1" t="s">
        <v>20</v>
      </c>
      <c r="D24" s="1">
        <v>33</v>
      </c>
      <c r="E24" s="1">
        <v>21</v>
      </c>
    </row>
    <row r="25" spans="1:5" ht="12.75">
      <c r="A25" s="1" t="s">
        <v>582</v>
      </c>
      <c r="B25" s="1" t="s">
        <v>581</v>
      </c>
      <c r="C25" s="1" t="s">
        <v>20</v>
      </c>
      <c r="D25" s="1">
        <v>32</v>
      </c>
      <c r="E25" s="1">
        <v>21</v>
      </c>
    </row>
    <row r="26" spans="1:5" ht="12.75">
      <c r="A26" s="1" t="s">
        <v>548</v>
      </c>
      <c r="B26" s="1" t="s">
        <v>547</v>
      </c>
      <c r="C26" s="1" t="s">
        <v>20</v>
      </c>
      <c r="D26" s="1">
        <v>17</v>
      </c>
      <c r="E26" s="1">
        <v>21</v>
      </c>
    </row>
    <row r="27" spans="1:5" ht="12.75">
      <c r="A27" s="1" t="s">
        <v>1304</v>
      </c>
      <c r="B27" s="1" t="s">
        <v>1303</v>
      </c>
      <c r="C27" s="1" t="s">
        <v>73</v>
      </c>
      <c r="D27" s="1">
        <v>22</v>
      </c>
      <c r="E27" s="1">
        <v>21</v>
      </c>
    </row>
    <row r="28" spans="1:5" ht="12.75">
      <c r="A28" s="1" t="s">
        <v>1082</v>
      </c>
      <c r="B28" s="1" t="s">
        <v>1081</v>
      </c>
      <c r="C28" s="1" t="s">
        <v>73</v>
      </c>
      <c r="D28" s="1">
        <v>20</v>
      </c>
      <c r="E28" s="1">
        <v>20</v>
      </c>
    </row>
    <row r="29" spans="1:5" ht="12.75">
      <c r="A29" s="1" t="s">
        <v>1300</v>
      </c>
      <c r="B29" s="1" t="s">
        <v>1299</v>
      </c>
      <c r="C29" s="1" t="s">
        <v>73</v>
      </c>
      <c r="D29" s="1">
        <v>19</v>
      </c>
      <c r="E29" s="1">
        <v>20</v>
      </c>
    </row>
    <row r="30" spans="1:5" ht="12.75">
      <c r="A30" s="1" t="s">
        <v>1597</v>
      </c>
      <c r="B30" s="1" t="s">
        <v>1596</v>
      </c>
      <c r="C30" s="1" t="s">
        <v>73</v>
      </c>
      <c r="D30" s="1">
        <v>23</v>
      </c>
      <c r="E30" s="1">
        <v>20</v>
      </c>
    </row>
    <row r="31" spans="1:5" ht="12.75">
      <c r="A31" s="1" t="s">
        <v>781</v>
      </c>
      <c r="B31" s="1" t="s">
        <v>780</v>
      </c>
      <c r="C31" s="1" t="s">
        <v>73</v>
      </c>
      <c r="D31" s="1">
        <v>17</v>
      </c>
      <c r="E31" s="1">
        <v>20</v>
      </c>
    </row>
    <row r="32" spans="1:5" ht="12.75">
      <c r="A32" s="1" t="s">
        <v>247</v>
      </c>
      <c r="B32" s="1" t="s">
        <v>246</v>
      </c>
      <c r="C32" s="1" t="s">
        <v>73</v>
      </c>
      <c r="D32" s="1">
        <v>16</v>
      </c>
      <c r="E32" s="1">
        <v>20</v>
      </c>
    </row>
    <row r="33" spans="1:5" ht="12.75">
      <c r="A33" s="1" t="s">
        <v>254</v>
      </c>
      <c r="B33" s="1" t="s">
        <v>253</v>
      </c>
      <c r="C33" s="1" t="s">
        <v>73</v>
      </c>
      <c r="D33" s="1">
        <v>16</v>
      </c>
      <c r="E33" s="1">
        <v>20</v>
      </c>
    </row>
    <row r="34" spans="1:5" ht="12.75">
      <c r="A34" s="1" t="s">
        <v>424</v>
      </c>
      <c r="B34" s="1" t="s">
        <v>423</v>
      </c>
      <c r="C34" s="1" t="s">
        <v>73</v>
      </c>
      <c r="D34" s="1">
        <v>21</v>
      </c>
      <c r="E34" s="1">
        <v>20</v>
      </c>
    </row>
    <row r="35" spans="1:5" ht="12.75">
      <c r="A35" s="1" t="s">
        <v>371</v>
      </c>
      <c r="B35" s="1" t="s">
        <v>370</v>
      </c>
      <c r="C35" s="1" t="s">
        <v>20</v>
      </c>
      <c r="D35" s="1">
        <v>19</v>
      </c>
      <c r="E35" s="1">
        <v>18</v>
      </c>
    </row>
    <row r="36" spans="1:5" ht="12.75">
      <c r="A36" s="1" t="s">
        <v>1066</v>
      </c>
      <c r="B36" s="1" t="s">
        <v>1065</v>
      </c>
      <c r="C36" s="1" t="s">
        <v>73</v>
      </c>
      <c r="D36" s="1">
        <v>21</v>
      </c>
      <c r="E36" s="1">
        <v>18</v>
      </c>
    </row>
    <row r="37" spans="1:5" ht="12.75">
      <c r="A37" s="1" t="s">
        <v>1086</v>
      </c>
      <c r="B37" s="1" t="s">
        <v>1085</v>
      </c>
      <c r="C37" s="1" t="s">
        <v>73</v>
      </c>
      <c r="D37" s="1">
        <v>21</v>
      </c>
      <c r="E37" s="1">
        <v>18</v>
      </c>
    </row>
    <row r="38" spans="1:5" ht="12.75">
      <c r="A38" s="1" t="s">
        <v>1290</v>
      </c>
      <c r="B38" s="1" t="s">
        <v>1289</v>
      </c>
      <c r="C38" s="1" t="s">
        <v>73</v>
      </c>
      <c r="D38" s="1">
        <v>19</v>
      </c>
      <c r="E38" s="1">
        <v>18</v>
      </c>
    </row>
    <row r="39" spans="1:5" ht="12.75">
      <c r="A39" s="1" t="s">
        <v>849</v>
      </c>
      <c r="B39" s="1" t="s">
        <v>848</v>
      </c>
      <c r="C39" s="1" t="s">
        <v>62</v>
      </c>
      <c r="D39" s="1">
        <v>17</v>
      </c>
      <c r="E39" s="1">
        <v>17</v>
      </c>
    </row>
    <row r="40" spans="1:5" ht="12.75">
      <c r="A40" s="1" t="s">
        <v>292</v>
      </c>
      <c r="B40" s="1" t="s">
        <v>291</v>
      </c>
      <c r="C40" s="1" t="s">
        <v>73</v>
      </c>
      <c r="D40" s="1">
        <v>22</v>
      </c>
      <c r="E40" s="1">
        <v>17</v>
      </c>
    </row>
    <row r="41" spans="1:5" ht="12.75">
      <c r="A41" s="1" t="s">
        <v>1028</v>
      </c>
      <c r="B41" s="1" t="s">
        <v>1027</v>
      </c>
      <c r="C41" s="1" t="s">
        <v>62</v>
      </c>
      <c r="D41" s="1">
        <v>16</v>
      </c>
      <c r="E41" s="1">
        <v>16</v>
      </c>
    </row>
    <row r="42" spans="1:5" ht="12.75">
      <c r="A42" s="1" t="s">
        <v>164</v>
      </c>
      <c r="B42" s="1" t="s">
        <v>163</v>
      </c>
      <c r="C42" s="1" t="s">
        <v>20</v>
      </c>
      <c r="D42" s="1">
        <v>18</v>
      </c>
      <c r="E42" s="1">
        <v>16</v>
      </c>
    </row>
    <row r="43" spans="1:5" ht="12.75">
      <c r="A43" s="1" t="s">
        <v>496</v>
      </c>
      <c r="B43" s="1" t="s">
        <v>495</v>
      </c>
      <c r="C43" s="1" t="s">
        <v>20</v>
      </c>
      <c r="D43" s="1">
        <v>25</v>
      </c>
      <c r="E43" s="1">
        <v>16</v>
      </c>
    </row>
    <row r="44" spans="1:5" ht="12.75">
      <c r="A44" s="1" t="s">
        <v>580</v>
      </c>
      <c r="B44" s="1" t="s">
        <v>579</v>
      </c>
      <c r="C44" s="1" t="s">
        <v>20</v>
      </c>
      <c r="D44" s="1">
        <v>24</v>
      </c>
      <c r="E44" s="1">
        <v>16</v>
      </c>
    </row>
    <row r="45" spans="1:5" ht="12.75">
      <c r="A45" s="1" t="s">
        <v>546</v>
      </c>
      <c r="B45" s="1" t="s">
        <v>545</v>
      </c>
      <c r="C45" s="1" t="s">
        <v>20</v>
      </c>
      <c r="D45" s="1">
        <v>14</v>
      </c>
      <c r="E45" s="1">
        <v>16</v>
      </c>
    </row>
    <row r="46" spans="1:5" ht="12.75">
      <c r="A46" s="1" t="s">
        <v>953</v>
      </c>
      <c r="B46" s="1" t="s">
        <v>952</v>
      </c>
      <c r="C46" s="1" t="s">
        <v>73</v>
      </c>
      <c r="D46" s="1">
        <v>20</v>
      </c>
      <c r="E46" s="1">
        <v>16</v>
      </c>
    </row>
    <row r="47" spans="1:5" ht="12.75">
      <c r="A47" s="1" t="s">
        <v>339</v>
      </c>
      <c r="B47" s="1" t="s">
        <v>338</v>
      </c>
      <c r="C47" s="1" t="s">
        <v>73</v>
      </c>
      <c r="D47" s="1">
        <v>21</v>
      </c>
      <c r="E47" s="1">
        <v>16</v>
      </c>
    </row>
    <row r="48" spans="1:5" ht="12.75">
      <c r="A48" s="1" t="s">
        <v>1286</v>
      </c>
      <c r="B48" s="1" t="s">
        <v>1285</v>
      </c>
      <c r="C48" s="1" t="s">
        <v>73</v>
      </c>
      <c r="D48" s="1">
        <v>17</v>
      </c>
      <c r="E48" s="1">
        <v>16</v>
      </c>
    </row>
    <row r="49" spans="1:5" ht="12.75">
      <c r="A49" s="1" t="s">
        <v>1076</v>
      </c>
      <c r="B49" s="1" t="s">
        <v>1075</v>
      </c>
      <c r="C49" s="1" t="s">
        <v>20</v>
      </c>
      <c r="D49" s="1">
        <v>17</v>
      </c>
      <c r="E49" s="1">
        <v>15</v>
      </c>
    </row>
    <row r="50" spans="1:5" ht="12.75">
      <c r="A50" s="1" t="s">
        <v>812</v>
      </c>
      <c r="B50" s="1" t="s">
        <v>811</v>
      </c>
      <c r="C50" s="1" t="s">
        <v>20</v>
      </c>
      <c r="D50" s="1">
        <v>14</v>
      </c>
      <c r="E50" s="1">
        <v>15</v>
      </c>
    </row>
    <row r="51" spans="1:5" ht="12.75">
      <c r="A51" s="1" t="s">
        <v>1110</v>
      </c>
      <c r="B51" s="1" t="s">
        <v>1109</v>
      </c>
      <c r="C51" s="1" t="s">
        <v>62</v>
      </c>
      <c r="D51" s="1">
        <v>15</v>
      </c>
      <c r="E51" s="1">
        <v>14</v>
      </c>
    </row>
    <row r="52" spans="1:5" ht="12.75">
      <c r="A52" s="1" t="s">
        <v>1364</v>
      </c>
      <c r="B52" s="1" t="s">
        <v>1363</v>
      </c>
      <c r="C52" s="1" t="s">
        <v>20</v>
      </c>
      <c r="D52" s="1">
        <v>11</v>
      </c>
      <c r="E52" s="1">
        <v>14</v>
      </c>
    </row>
    <row r="53" spans="1:5" ht="12.75">
      <c r="A53" s="1" t="s">
        <v>1090</v>
      </c>
      <c r="B53" s="1" t="s">
        <v>1089</v>
      </c>
      <c r="C53" s="1" t="s">
        <v>73</v>
      </c>
      <c r="D53" s="1">
        <v>16</v>
      </c>
      <c r="E53" s="1">
        <v>14</v>
      </c>
    </row>
    <row r="54" spans="1:5" ht="12.75">
      <c r="A54" s="1" t="s">
        <v>1302</v>
      </c>
      <c r="B54" s="1" t="s">
        <v>1301</v>
      </c>
      <c r="C54" s="1" t="s">
        <v>73</v>
      </c>
      <c r="D54" s="1">
        <v>16</v>
      </c>
      <c r="E54" s="1">
        <v>14</v>
      </c>
    </row>
    <row r="55" spans="1:5" ht="12.75">
      <c r="A55" s="1" t="s">
        <v>769</v>
      </c>
      <c r="B55" s="1" t="s">
        <v>768</v>
      </c>
      <c r="C55" s="1" t="s">
        <v>73</v>
      </c>
      <c r="D55" s="1">
        <v>15</v>
      </c>
      <c r="E55" s="1">
        <v>14</v>
      </c>
    </row>
    <row r="56" spans="1:5" ht="12.75">
      <c r="A56" s="1" t="s">
        <v>847</v>
      </c>
      <c r="B56" s="1" t="s">
        <v>846</v>
      </c>
      <c r="C56" s="1" t="s">
        <v>62</v>
      </c>
      <c r="D56" s="1">
        <v>11</v>
      </c>
      <c r="E56" s="1">
        <v>12</v>
      </c>
    </row>
    <row r="57" spans="1:5" ht="12.75">
      <c r="A57" s="1" t="s">
        <v>387</v>
      </c>
      <c r="B57" s="1" t="s">
        <v>386</v>
      </c>
      <c r="C57" s="1" t="s">
        <v>62</v>
      </c>
      <c r="D57" s="1">
        <v>13</v>
      </c>
      <c r="E57" s="1">
        <v>12</v>
      </c>
    </row>
    <row r="58" spans="1:5" ht="12.75">
      <c r="A58" s="1" t="s">
        <v>344</v>
      </c>
      <c r="B58" s="1" t="s">
        <v>343</v>
      </c>
      <c r="C58" s="1" t="s">
        <v>20</v>
      </c>
      <c r="D58" s="1">
        <v>16</v>
      </c>
      <c r="E58" s="1">
        <v>12</v>
      </c>
    </row>
    <row r="59" spans="1:5" ht="12.75">
      <c r="A59" s="1" t="s">
        <v>1068</v>
      </c>
      <c r="B59" s="1" t="s">
        <v>1067</v>
      </c>
      <c r="C59" s="1" t="s">
        <v>20</v>
      </c>
      <c r="D59" s="1">
        <v>13</v>
      </c>
      <c r="E59" s="1">
        <v>12</v>
      </c>
    </row>
    <row r="60" spans="1:5" ht="12.75">
      <c r="A60" s="1" t="s">
        <v>1072</v>
      </c>
      <c r="B60" s="1" t="s">
        <v>1071</v>
      </c>
      <c r="C60" s="1" t="s">
        <v>20</v>
      </c>
      <c r="D60" s="1">
        <v>16</v>
      </c>
      <c r="E60" s="1">
        <v>12</v>
      </c>
    </row>
    <row r="61" spans="1:5" ht="12.75">
      <c r="A61" s="1" t="s">
        <v>312</v>
      </c>
      <c r="B61" s="1" t="s">
        <v>311</v>
      </c>
      <c r="C61" s="1" t="s">
        <v>20</v>
      </c>
      <c r="D61" s="1">
        <v>10</v>
      </c>
      <c r="E61" s="1">
        <v>12</v>
      </c>
    </row>
    <row r="62" spans="1:5" ht="12.75">
      <c r="A62" s="1" t="s">
        <v>896</v>
      </c>
      <c r="B62" s="1" t="s">
        <v>895</v>
      </c>
      <c r="C62" s="1" t="s">
        <v>20</v>
      </c>
      <c r="D62" s="1">
        <v>13</v>
      </c>
      <c r="E62" s="1">
        <v>12</v>
      </c>
    </row>
    <row r="63" spans="1:5" ht="12.75">
      <c r="A63" s="1" t="s">
        <v>898</v>
      </c>
      <c r="B63" s="1" t="s">
        <v>897</v>
      </c>
      <c r="C63" s="1" t="s">
        <v>20</v>
      </c>
      <c r="D63" s="1">
        <v>14</v>
      </c>
      <c r="E63" s="1">
        <v>12</v>
      </c>
    </row>
    <row r="64" spans="1:5" ht="12.75">
      <c r="A64" s="1" t="s">
        <v>190</v>
      </c>
      <c r="B64" s="1" t="s">
        <v>189</v>
      </c>
      <c r="C64" s="1" t="s">
        <v>73</v>
      </c>
      <c r="D64" s="1">
        <v>16</v>
      </c>
      <c r="E64" s="1">
        <v>12</v>
      </c>
    </row>
    <row r="65" spans="1:5" ht="12.75">
      <c r="A65" s="1" t="s">
        <v>1294</v>
      </c>
      <c r="B65" s="1" t="s">
        <v>1293</v>
      </c>
      <c r="C65" s="1" t="s">
        <v>73</v>
      </c>
      <c r="D65" s="1">
        <v>19</v>
      </c>
      <c r="E65" s="1">
        <v>12</v>
      </c>
    </row>
    <row r="66" spans="1:5" ht="12.75">
      <c r="A66" s="1" t="s">
        <v>711</v>
      </c>
      <c r="B66" s="1" t="s">
        <v>710</v>
      </c>
      <c r="C66" s="1" t="s">
        <v>73</v>
      </c>
      <c r="D66" s="1">
        <v>11</v>
      </c>
      <c r="E66" s="1">
        <v>12</v>
      </c>
    </row>
    <row r="67" spans="1:5" ht="12.75">
      <c r="A67" s="1" t="s">
        <v>778</v>
      </c>
      <c r="B67" s="1" t="s">
        <v>777</v>
      </c>
      <c r="C67" s="1" t="s">
        <v>20</v>
      </c>
      <c r="D67" s="1">
        <v>9</v>
      </c>
      <c r="E67" s="1">
        <v>11</v>
      </c>
    </row>
    <row r="68" spans="1:5" ht="12.75">
      <c r="A68" s="1" t="s">
        <v>1288</v>
      </c>
      <c r="B68" s="1" t="s">
        <v>1287</v>
      </c>
      <c r="C68" s="1" t="s">
        <v>73</v>
      </c>
      <c r="D68" s="1">
        <v>13</v>
      </c>
      <c r="E68" s="1">
        <v>11</v>
      </c>
    </row>
    <row r="69" spans="1:5" ht="12.75">
      <c r="A69" s="1" t="s">
        <v>1298</v>
      </c>
      <c r="B69" s="1" t="s">
        <v>1297</v>
      </c>
      <c r="C69" s="1" t="s">
        <v>73</v>
      </c>
      <c r="D69" s="1">
        <v>13</v>
      </c>
      <c r="E69" s="1">
        <v>11</v>
      </c>
    </row>
    <row r="70" spans="1:5" ht="12.75">
      <c r="A70" s="1" t="s">
        <v>422</v>
      </c>
      <c r="B70" s="1" t="s">
        <v>421</v>
      </c>
      <c r="C70" s="1" t="s">
        <v>207</v>
      </c>
      <c r="D70" s="1">
        <v>12</v>
      </c>
      <c r="E70" s="1">
        <v>10</v>
      </c>
    </row>
    <row r="71" spans="1:5" ht="12.75">
      <c r="A71" s="1" t="s">
        <v>1080</v>
      </c>
      <c r="B71" s="1" t="s">
        <v>1079</v>
      </c>
      <c r="C71" s="1" t="s">
        <v>20</v>
      </c>
      <c r="D71" s="1">
        <v>11</v>
      </c>
      <c r="E71" s="1">
        <v>10</v>
      </c>
    </row>
    <row r="72" spans="1:5" ht="12.75">
      <c r="A72" s="1" t="s">
        <v>319</v>
      </c>
      <c r="B72" s="1" t="s">
        <v>318</v>
      </c>
      <c r="C72" s="1" t="s">
        <v>20</v>
      </c>
      <c r="D72" s="1">
        <v>11</v>
      </c>
      <c r="E72" s="1">
        <v>10</v>
      </c>
    </row>
    <row r="73" spans="1:5" ht="12.75">
      <c r="A73" s="1" t="s">
        <v>808</v>
      </c>
      <c r="B73" s="1" t="s">
        <v>807</v>
      </c>
      <c r="C73" s="1" t="s">
        <v>20</v>
      </c>
      <c r="D73" s="1">
        <v>6</v>
      </c>
      <c r="E73" s="1">
        <v>10</v>
      </c>
    </row>
    <row r="74" spans="1:5" ht="12.75">
      <c r="A74" s="1" t="s">
        <v>810</v>
      </c>
      <c r="B74" s="1" t="s">
        <v>809</v>
      </c>
      <c r="C74" s="1" t="s">
        <v>20</v>
      </c>
      <c r="D74" s="1">
        <v>6</v>
      </c>
      <c r="E74" s="1">
        <v>10</v>
      </c>
    </row>
    <row r="75" spans="1:5" ht="12.75">
      <c r="A75" s="1" t="s">
        <v>1546</v>
      </c>
      <c r="B75" s="1" t="s">
        <v>1545</v>
      </c>
      <c r="C75" s="1" t="s">
        <v>20</v>
      </c>
      <c r="D75" s="1">
        <v>9</v>
      </c>
      <c r="E75" s="1">
        <v>10</v>
      </c>
    </row>
    <row r="76" spans="1:5" ht="12.75">
      <c r="A76" s="1" t="s">
        <v>409</v>
      </c>
      <c r="B76" s="1" t="s">
        <v>408</v>
      </c>
      <c r="C76" s="1" t="s">
        <v>62</v>
      </c>
      <c r="D76" s="1">
        <v>11</v>
      </c>
      <c r="E76" s="1">
        <v>9</v>
      </c>
    </row>
    <row r="77" spans="1:5" ht="12.75">
      <c r="A77" s="1" t="s">
        <v>327</v>
      </c>
      <c r="B77" s="1" t="s">
        <v>326</v>
      </c>
      <c r="C77" s="1" t="s">
        <v>20</v>
      </c>
      <c r="D77" s="1">
        <v>8</v>
      </c>
      <c r="E77" s="1">
        <v>9</v>
      </c>
    </row>
    <row r="78" spans="1:5" ht="12.75">
      <c r="A78" s="1" t="s">
        <v>341</v>
      </c>
      <c r="B78" s="1" t="s">
        <v>340</v>
      </c>
      <c r="C78" s="1" t="s">
        <v>20</v>
      </c>
      <c r="D78" s="1">
        <v>12</v>
      </c>
      <c r="E78" s="1">
        <v>9</v>
      </c>
    </row>
    <row r="79" spans="1:5" ht="12.75">
      <c r="A79" s="1" t="s">
        <v>1064</v>
      </c>
      <c r="B79" s="1" t="s">
        <v>1063</v>
      </c>
      <c r="C79" s="1" t="s">
        <v>20</v>
      </c>
      <c r="D79" s="1">
        <v>12</v>
      </c>
      <c r="E79" s="1">
        <v>9</v>
      </c>
    </row>
    <row r="80" spans="1:5" ht="12.75">
      <c r="A80" s="1" t="s">
        <v>1084</v>
      </c>
      <c r="B80" s="1" t="s">
        <v>1083</v>
      </c>
      <c r="C80" s="1" t="s">
        <v>20</v>
      </c>
      <c r="D80" s="1">
        <v>12</v>
      </c>
      <c r="E80" s="1">
        <v>9</v>
      </c>
    </row>
    <row r="81" spans="1:5" ht="12.75">
      <c r="A81" s="1" t="s">
        <v>1402</v>
      </c>
      <c r="B81" s="1" t="s">
        <v>1401</v>
      </c>
      <c r="C81" s="1" t="s">
        <v>20</v>
      </c>
      <c r="D81" s="1">
        <v>7</v>
      </c>
      <c r="E81" s="1">
        <v>9</v>
      </c>
    </row>
    <row r="82" spans="1:5" ht="12.75">
      <c r="A82" s="1" t="s">
        <v>1283</v>
      </c>
      <c r="B82" s="1" t="s">
        <v>1282</v>
      </c>
      <c r="C82" s="1" t="s">
        <v>73</v>
      </c>
      <c r="D82" s="1">
        <v>12</v>
      </c>
      <c r="E82" s="1">
        <v>9</v>
      </c>
    </row>
    <row r="83" spans="1:5" ht="12.75">
      <c r="A83" s="1" t="s">
        <v>709</v>
      </c>
      <c r="B83" s="1" t="s">
        <v>708</v>
      </c>
      <c r="C83" s="1" t="s">
        <v>73</v>
      </c>
      <c r="D83" s="1">
        <v>8</v>
      </c>
      <c r="E83" s="1">
        <v>9</v>
      </c>
    </row>
    <row r="84" spans="1:5" ht="12.75">
      <c r="A84" s="1" t="s">
        <v>358</v>
      </c>
      <c r="B84" s="1" t="s">
        <v>357</v>
      </c>
      <c r="C84" s="1" t="s">
        <v>207</v>
      </c>
      <c r="D84" s="1">
        <v>12</v>
      </c>
      <c r="E84" s="1">
        <v>8</v>
      </c>
    </row>
    <row r="85" spans="1:5" ht="12.75">
      <c r="A85" s="1" t="s">
        <v>981</v>
      </c>
      <c r="B85" s="1" t="s">
        <v>980</v>
      </c>
      <c r="C85" s="1" t="s">
        <v>62</v>
      </c>
      <c r="D85" s="1">
        <v>7</v>
      </c>
      <c r="E85" s="1">
        <v>8</v>
      </c>
    </row>
    <row r="86" spans="1:5" ht="12.75">
      <c r="A86" s="1" t="s">
        <v>1367</v>
      </c>
      <c r="B86" s="1" t="s">
        <v>1366</v>
      </c>
      <c r="C86" s="1" t="s">
        <v>62</v>
      </c>
      <c r="D86" s="1">
        <v>10</v>
      </c>
      <c r="E86" s="1">
        <v>8</v>
      </c>
    </row>
    <row r="87" spans="1:5" ht="12.75">
      <c r="A87" s="1" t="s">
        <v>184</v>
      </c>
      <c r="B87" s="1" t="s">
        <v>183</v>
      </c>
      <c r="C87" s="1" t="s">
        <v>62</v>
      </c>
      <c r="D87" s="1">
        <v>7</v>
      </c>
      <c r="E87" s="1">
        <v>8</v>
      </c>
    </row>
    <row r="88" spans="1:5" ht="12.75">
      <c r="A88" s="1" t="s">
        <v>401</v>
      </c>
      <c r="B88" s="1" t="s">
        <v>400</v>
      </c>
      <c r="C88" s="1" t="s">
        <v>62</v>
      </c>
      <c r="D88" s="1">
        <v>9</v>
      </c>
      <c r="E88" s="1">
        <v>8</v>
      </c>
    </row>
    <row r="89" spans="1:5" ht="12.75">
      <c r="A89" s="1" t="s">
        <v>1088</v>
      </c>
      <c r="B89" s="1" t="s">
        <v>1087</v>
      </c>
      <c r="C89" s="1" t="s">
        <v>20</v>
      </c>
      <c r="D89" s="1">
        <v>10</v>
      </c>
      <c r="E89" s="1">
        <v>8</v>
      </c>
    </row>
    <row r="90" spans="1:5" ht="12.75">
      <c r="A90" s="1" t="s">
        <v>1373</v>
      </c>
      <c r="B90" s="1" t="s">
        <v>1372</v>
      </c>
      <c r="C90" s="1" t="s">
        <v>20</v>
      </c>
      <c r="D90" s="1">
        <v>11</v>
      </c>
      <c r="E90" s="1">
        <v>8</v>
      </c>
    </row>
    <row r="91" spans="1:5" ht="12.75">
      <c r="A91" s="1" t="s">
        <v>494</v>
      </c>
      <c r="B91" s="1" t="s">
        <v>493</v>
      </c>
      <c r="C91" s="1" t="s">
        <v>20</v>
      </c>
      <c r="D91" s="1">
        <v>13</v>
      </c>
      <c r="E91" s="1">
        <v>8</v>
      </c>
    </row>
    <row r="92" spans="1:5" ht="12.75">
      <c r="A92" s="1" t="s">
        <v>578</v>
      </c>
      <c r="B92" s="1" t="s">
        <v>577</v>
      </c>
      <c r="C92" s="1" t="s">
        <v>20</v>
      </c>
      <c r="D92" s="1">
        <v>13</v>
      </c>
      <c r="E92" s="1">
        <v>8</v>
      </c>
    </row>
    <row r="93" spans="1:5" ht="12.75">
      <c r="A93" s="1" t="s">
        <v>544</v>
      </c>
      <c r="B93" s="1" t="s">
        <v>543</v>
      </c>
      <c r="C93" s="1" t="s">
        <v>20</v>
      </c>
      <c r="D93" s="1">
        <v>8</v>
      </c>
      <c r="E93" s="1">
        <v>8</v>
      </c>
    </row>
    <row r="94" spans="1:5" ht="12.75">
      <c r="A94" s="1" t="s">
        <v>1521</v>
      </c>
      <c r="B94" s="1" t="s">
        <v>1520</v>
      </c>
      <c r="C94" s="1" t="s">
        <v>20</v>
      </c>
      <c r="D94" s="1">
        <v>7</v>
      </c>
      <c r="E94" s="1">
        <v>8</v>
      </c>
    </row>
    <row r="95" spans="1:5" ht="12.75">
      <c r="A95" s="1" t="s">
        <v>1523</v>
      </c>
      <c r="B95" s="1" t="s">
        <v>1522</v>
      </c>
      <c r="C95" s="1" t="s">
        <v>73</v>
      </c>
      <c r="D95" s="1">
        <v>15</v>
      </c>
      <c r="E95" s="1">
        <v>8</v>
      </c>
    </row>
    <row r="96" spans="1:5" ht="12.75">
      <c r="A96" s="1" t="s">
        <v>725</v>
      </c>
      <c r="B96" s="1" t="s">
        <v>724</v>
      </c>
      <c r="C96" s="1" t="s">
        <v>73</v>
      </c>
      <c r="D96" s="1">
        <v>9</v>
      </c>
      <c r="E96" s="1">
        <v>8</v>
      </c>
    </row>
    <row r="97" spans="1:5" ht="12.75">
      <c r="A97" s="1" t="s">
        <v>289</v>
      </c>
      <c r="B97" s="1" t="s">
        <v>288</v>
      </c>
      <c r="C97" s="1" t="s">
        <v>73</v>
      </c>
      <c r="D97" s="1">
        <v>11</v>
      </c>
      <c r="E97" s="1">
        <v>8</v>
      </c>
    </row>
    <row r="98" spans="1:5" ht="12.75">
      <c r="A98" s="1" t="s">
        <v>449</v>
      </c>
      <c r="B98" s="1" t="s">
        <v>448</v>
      </c>
      <c r="C98" s="1" t="s">
        <v>73</v>
      </c>
      <c r="D98" s="1">
        <v>7</v>
      </c>
      <c r="E98" s="1">
        <v>8</v>
      </c>
    </row>
    <row r="99" spans="1:5" ht="12.75">
      <c r="A99" s="1" t="s">
        <v>1148</v>
      </c>
      <c r="B99" s="1" t="s">
        <v>1147</v>
      </c>
      <c r="C99" s="1" t="s">
        <v>73</v>
      </c>
      <c r="D99" s="1">
        <v>9</v>
      </c>
      <c r="E99" s="1">
        <v>8</v>
      </c>
    </row>
    <row r="100" spans="1:5" ht="12.75">
      <c r="A100" s="1" t="s">
        <v>446</v>
      </c>
      <c r="B100" s="1" t="s">
        <v>445</v>
      </c>
      <c r="C100" s="1" t="s">
        <v>62</v>
      </c>
      <c r="D100" s="1">
        <v>7</v>
      </c>
      <c r="E100" s="1">
        <v>7</v>
      </c>
    </row>
    <row r="101" spans="1:5" ht="12.75">
      <c r="A101" s="1" t="s">
        <v>872</v>
      </c>
      <c r="B101" s="1" t="s">
        <v>871</v>
      </c>
      <c r="C101" s="1" t="s">
        <v>62</v>
      </c>
      <c r="D101" s="1">
        <v>7</v>
      </c>
      <c r="E101" s="1">
        <v>7</v>
      </c>
    </row>
    <row r="102" spans="1:5" ht="12.75">
      <c r="A102" s="1" t="s">
        <v>271</v>
      </c>
      <c r="B102" s="1" t="s">
        <v>270</v>
      </c>
      <c r="C102" s="1" t="s">
        <v>20</v>
      </c>
      <c r="D102" s="1">
        <v>9</v>
      </c>
      <c r="E102" s="1">
        <v>7</v>
      </c>
    </row>
    <row r="103" spans="1:5" ht="12.75">
      <c r="A103" s="1" t="s">
        <v>1269</v>
      </c>
      <c r="B103" s="1" t="s">
        <v>1268</v>
      </c>
      <c r="C103" s="1" t="s">
        <v>73</v>
      </c>
      <c r="D103" s="1">
        <v>11</v>
      </c>
      <c r="E103" s="1">
        <v>7</v>
      </c>
    </row>
    <row r="104" spans="1:5" ht="12.75">
      <c r="A104" s="1" t="s">
        <v>1174</v>
      </c>
      <c r="B104" s="1" t="s">
        <v>1173</v>
      </c>
      <c r="C104" s="1" t="s">
        <v>73</v>
      </c>
      <c r="D104" s="1"/>
      <c r="E104" s="1">
        <v>7</v>
      </c>
    </row>
    <row r="105" spans="1:5" ht="12.75">
      <c r="A105" s="1" t="s">
        <v>1484</v>
      </c>
      <c r="B105" s="1" t="s">
        <v>1483</v>
      </c>
      <c r="C105" s="1" t="s">
        <v>62</v>
      </c>
      <c r="D105" s="1">
        <v>6</v>
      </c>
      <c r="E105" s="1">
        <v>6</v>
      </c>
    </row>
    <row r="106" spans="1:5" ht="12.75">
      <c r="A106" s="1" t="s">
        <v>1332</v>
      </c>
      <c r="B106" s="1" t="s">
        <v>1331</v>
      </c>
      <c r="C106" s="1" t="s">
        <v>62</v>
      </c>
      <c r="D106" s="1">
        <v>8</v>
      </c>
      <c r="E106" s="1">
        <v>6</v>
      </c>
    </row>
    <row r="107" spans="1:5" ht="12.75">
      <c r="A107" s="1" t="s">
        <v>681</v>
      </c>
      <c r="B107" s="1" t="s">
        <v>680</v>
      </c>
      <c r="C107" s="1" t="s">
        <v>62</v>
      </c>
      <c r="D107" s="1">
        <v>5</v>
      </c>
      <c r="E107" s="1">
        <v>6</v>
      </c>
    </row>
    <row r="108" spans="1:5" ht="12.75">
      <c r="A108" s="1" t="s">
        <v>1342</v>
      </c>
      <c r="B108" s="1" t="s">
        <v>1341</v>
      </c>
      <c r="C108" s="1" t="s">
        <v>62</v>
      </c>
      <c r="D108" s="1">
        <v>7</v>
      </c>
      <c r="E108" s="1">
        <v>6</v>
      </c>
    </row>
    <row r="109" spans="1:5" ht="12.75">
      <c r="A109" s="1" t="s">
        <v>315</v>
      </c>
      <c r="B109" s="1" t="s">
        <v>314</v>
      </c>
      <c r="C109" s="1" t="s">
        <v>62</v>
      </c>
      <c r="D109" s="1">
        <v>5</v>
      </c>
      <c r="E109" s="1">
        <v>6</v>
      </c>
    </row>
    <row r="110" spans="1:5" ht="12.75">
      <c r="A110" s="1" t="s">
        <v>1121</v>
      </c>
      <c r="B110" s="1" t="s">
        <v>1120</v>
      </c>
      <c r="C110" s="1" t="s">
        <v>62</v>
      </c>
      <c r="D110" s="1">
        <v>7</v>
      </c>
      <c r="E110" s="1">
        <v>6</v>
      </c>
    </row>
    <row r="111" spans="1:5" ht="12.75">
      <c r="A111" s="1" t="s">
        <v>274</v>
      </c>
      <c r="B111" s="1" t="s">
        <v>273</v>
      </c>
      <c r="C111" s="1" t="s">
        <v>20</v>
      </c>
      <c r="D111" s="1">
        <v>5</v>
      </c>
      <c r="E111" s="1">
        <v>6</v>
      </c>
    </row>
    <row r="112" spans="1:5" ht="12.75">
      <c r="A112" s="1" t="s">
        <v>324</v>
      </c>
      <c r="B112" s="1" t="s">
        <v>323</v>
      </c>
      <c r="C112" s="1" t="s">
        <v>20</v>
      </c>
      <c r="D112" s="1">
        <v>5</v>
      </c>
      <c r="E112" s="1">
        <v>6</v>
      </c>
    </row>
    <row r="113" spans="1:5" ht="12.75">
      <c r="A113" s="1" t="s">
        <v>1034</v>
      </c>
      <c r="B113" s="1" t="s">
        <v>1033</v>
      </c>
      <c r="C113" s="1" t="s">
        <v>20</v>
      </c>
      <c r="D113" s="1">
        <v>5</v>
      </c>
      <c r="E113" s="1">
        <v>6</v>
      </c>
    </row>
    <row r="114" spans="1:5" ht="12.75">
      <c r="A114" s="1" t="s">
        <v>347</v>
      </c>
      <c r="B114" s="1" t="s">
        <v>346</v>
      </c>
      <c r="C114" s="1" t="s">
        <v>20</v>
      </c>
      <c r="D114" s="1">
        <v>8</v>
      </c>
      <c r="E114" s="1">
        <v>6</v>
      </c>
    </row>
    <row r="115" spans="1:5" ht="12.75">
      <c r="A115" s="1" t="s">
        <v>822</v>
      </c>
      <c r="B115" s="1" t="s">
        <v>821</v>
      </c>
      <c r="C115" s="1" t="s">
        <v>20</v>
      </c>
      <c r="D115" s="1">
        <v>6</v>
      </c>
      <c r="E115" s="1">
        <v>6</v>
      </c>
    </row>
    <row r="116" spans="1:5" ht="12.75">
      <c r="A116" s="1" t="s">
        <v>176</v>
      </c>
      <c r="B116" s="1" t="s">
        <v>175</v>
      </c>
      <c r="C116" s="1" t="s">
        <v>20</v>
      </c>
      <c r="D116" s="1">
        <v>4</v>
      </c>
      <c r="E116" s="1">
        <v>6</v>
      </c>
    </row>
    <row r="117" spans="1:5" ht="12.75">
      <c r="A117" s="1" t="s">
        <v>797</v>
      </c>
      <c r="B117" s="1" t="s">
        <v>796</v>
      </c>
      <c r="C117" s="1" t="s">
        <v>20</v>
      </c>
      <c r="D117" s="1">
        <v>7</v>
      </c>
      <c r="E117" s="1">
        <v>6</v>
      </c>
    </row>
    <row r="118" spans="1:5" ht="12.75">
      <c r="A118" s="1" t="s">
        <v>797</v>
      </c>
      <c r="B118" s="1" t="s">
        <v>796</v>
      </c>
      <c r="C118" s="1" t="s">
        <v>20</v>
      </c>
      <c r="D118" s="1">
        <v>6</v>
      </c>
      <c r="E118" s="1">
        <v>6</v>
      </c>
    </row>
    <row r="119" spans="1:5" ht="12.75">
      <c r="A119" s="1" t="s">
        <v>1533</v>
      </c>
      <c r="B119" s="1" t="s">
        <v>1532</v>
      </c>
      <c r="C119" s="1" t="s">
        <v>20</v>
      </c>
      <c r="D119" s="1">
        <v>7</v>
      </c>
      <c r="E119" s="1">
        <v>6</v>
      </c>
    </row>
    <row r="120" spans="1:5" ht="12.75">
      <c r="A120" s="1" t="s">
        <v>433</v>
      </c>
      <c r="B120" s="1" t="s">
        <v>432</v>
      </c>
      <c r="C120" s="1" t="s">
        <v>73</v>
      </c>
      <c r="D120" s="1">
        <v>6</v>
      </c>
      <c r="E120" s="1">
        <v>6</v>
      </c>
    </row>
    <row r="121" spans="1:5" ht="12.75">
      <c r="A121" s="1" t="s">
        <v>914</v>
      </c>
      <c r="B121" s="1" t="s">
        <v>913</v>
      </c>
      <c r="C121" s="1" t="s">
        <v>73</v>
      </c>
      <c r="D121" s="1">
        <v>7</v>
      </c>
      <c r="E121" s="1">
        <v>6</v>
      </c>
    </row>
    <row r="122" spans="1:5" ht="12.75">
      <c r="A122" s="1" t="s">
        <v>1417</v>
      </c>
      <c r="B122" s="1" t="s">
        <v>1416</v>
      </c>
      <c r="C122" s="1" t="s">
        <v>73</v>
      </c>
      <c r="D122" s="1">
        <v>8</v>
      </c>
      <c r="E122" s="1">
        <v>6</v>
      </c>
    </row>
    <row r="123" spans="1:5" ht="12.75">
      <c r="A123" s="1" t="s">
        <v>783</v>
      </c>
      <c r="B123" s="1" t="s">
        <v>782</v>
      </c>
      <c r="C123" s="1" t="s">
        <v>73</v>
      </c>
      <c r="D123" s="1">
        <v>8</v>
      </c>
      <c r="E123" s="1">
        <v>6</v>
      </c>
    </row>
    <row r="124" spans="1:5" ht="12.75">
      <c r="A124" s="1" t="s">
        <v>1497</v>
      </c>
      <c r="B124" s="1" t="s">
        <v>1496</v>
      </c>
      <c r="C124" s="1" t="s">
        <v>62</v>
      </c>
      <c r="D124" s="1">
        <v>4</v>
      </c>
      <c r="E124" s="1">
        <v>5</v>
      </c>
    </row>
    <row r="125" spans="1:5" ht="12.75">
      <c r="A125" s="1" t="s">
        <v>1477</v>
      </c>
      <c r="B125" s="1" t="s">
        <v>1476</v>
      </c>
      <c r="C125" s="1" t="s">
        <v>62</v>
      </c>
      <c r="D125" s="1">
        <v>6</v>
      </c>
      <c r="E125" s="1">
        <v>5</v>
      </c>
    </row>
    <row r="126" spans="1:5" ht="12.75">
      <c r="A126" s="1" t="s">
        <v>309</v>
      </c>
      <c r="B126" s="1" t="s">
        <v>308</v>
      </c>
      <c r="C126" s="1" t="s">
        <v>62</v>
      </c>
      <c r="D126" s="1">
        <v>5</v>
      </c>
      <c r="E126" s="1">
        <v>5</v>
      </c>
    </row>
    <row r="127" spans="1:5" ht="12.75">
      <c r="A127" s="1" t="s">
        <v>805</v>
      </c>
      <c r="B127" s="1" t="s">
        <v>804</v>
      </c>
      <c r="C127" s="1" t="s">
        <v>62</v>
      </c>
      <c r="D127" s="1">
        <v>3</v>
      </c>
      <c r="E127" s="1">
        <v>5</v>
      </c>
    </row>
    <row r="128" spans="1:5" ht="12.75">
      <c r="A128" s="1" t="s">
        <v>1360</v>
      </c>
      <c r="B128" s="1" t="s">
        <v>1359</v>
      </c>
      <c r="C128" s="1" t="s">
        <v>62</v>
      </c>
      <c r="D128" s="1">
        <v>5</v>
      </c>
      <c r="E128" s="1">
        <v>5</v>
      </c>
    </row>
    <row r="129" spans="1:5" ht="12.75">
      <c r="A129" s="1" t="s">
        <v>419</v>
      </c>
      <c r="B129" s="1" t="s">
        <v>418</v>
      </c>
      <c r="C129" s="1" t="s">
        <v>62</v>
      </c>
      <c r="D129" s="1">
        <v>6</v>
      </c>
      <c r="E129" s="1">
        <v>5</v>
      </c>
    </row>
    <row r="130" spans="1:5" ht="12.75">
      <c r="A130" s="1" t="s">
        <v>331</v>
      </c>
      <c r="B130" s="1" t="s">
        <v>330</v>
      </c>
      <c r="C130" s="1" t="s">
        <v>20</v>
      </c>
      <c r="D130" s="1">
        <v>6</v>
      </c>
      <c r="E130" s="1">
        <v>5</v>
      </c>
    </row>
    <row r="131" spans="1:5" ht="12.75">
      <c r="A131" s="1" t="s">
        <v>1346</v>
      </c>
      <c r="B131" s="1" t="s">
        <v>1345</v>
      </c>
      <c r="C131" s="1" t="s">
        <v>20</v>
      </c>
      <c r="D131" s="1">
        <v>5</v>
      </c>
      <c r="E131" s="1">
        <v>5</v>
      </c>
    </row>
    <row r="132" spans="1:5" ht="12.75">
      <c r="A132" s="1" t="s">
        <v>1330</v>
      </c>
      <c r="B132" s="1" t="s">
        <v>1329</v>
      </c>
      <c r="C132" s="1" t="s">
        <v>20</v>
      </c>
      <c r="D132" s="1">
        <v>4</v>
      </c>
      <c r="E132" s="1">
        <v>5</v>
      </c>
    </row>
    <row r="133" spans="1:5" ht="12.75">
      <c r="A133" s="1" t="s">
        <v>978</v>
      </c>
      <c r="B133" s="1" t="s">
        <v>977</v>
      </c>
      <c r="C133" s="1" t="s">
        <v>207</v>
      </c>
      <c r="D133" s="1">
        <v>4</v>
      </c>
      <c r="E133" s="1">
        <v>4</v>
      </c>
    </row>
    <row r="134" spans="1:5" ht="12.75">
      <c r="A134" s="1" t="s">
        <v>361</v>
      </c>
      <c r="B134" s="1" t="s">
        <v>360</v>
      </c>
      <c r="C134" s="1" t="s">
        <v>62</v>
      </c>
      <c r="D134" s="1">
        <v>4</v>
      </c>
      <c r="E134" s="1">
        <v>4</v>
      </c>
    </row>
    <row r="135" spans="1:5" ht="12.75">
      <c r="A135" s="1" t="s">
        <v>790</v>
      </c>
      <c r="B135" s="1" t="s">
        <v>789</v>
      </c>
      <c r="C135" s="1" t="s">
        <v>62</v>
      </c>
      <c r="D135" s="1">
        <v>4</v>
      </c>
      <c r="E135" s="1">
        <v>4</v>
      </c>
    </row>
    <row r="136" spans="1:5" ht="12.75">
      <c r="A136" s="1" t="s">
        <v>428</v>
      </c>
      <c r="B136" s="1" t="s">
        <v>440</v>
      </c>
      <c r="C136" s="1" t="s">
        <v>62</v>
      </c>
      <c r="D136" s="1">
        <v>3</v>
      </c>
      <c r="E136" s="1">
        <v>4</v>
      </c>
    </row>
    <row r="137" spans="1:5" ht="12.75">
      <c r="A137" s="1" t="s">
        <v>824</v>
      </c>
      <c r="B137" s="1" t="s">
        <v>823</v>
      </c>
      <c r="C137" s="1" t="s">
        <v>62</v>
      </c>
      <c r="D137" s="1">
        <v>3</v>
      </c>
      <c r="E137" s="1">
        <v>4</v>
      </c>
    </row>
    <row r="138" spans="1:5" ht="12.75">
      <c r="A138" s="1" t="s">
        <v>1140</v>
      </c>
      <c r="B138" s="1" t="s">
        <v>1139</v>
      </c>
      <c r="C138" s="1" t="s">
        <v>62</v>
      </c>
      <c r="D138" s="1">
        <v>5</v>
      </c>
      <c r="E138" s="1">
        <v>4</v>
      </c>
    </row>
    <row r="139" spans="1:5" ht="12.75">
      <c r="A139" s="1" t="s">
        <v>1150</v>
      </c>
      <c r="B139" s="1" t="s">
        <v>1149</v>
      </c>
      <c r="C139" s="1" t="s">
        <v>62</v>
      </c>
      <c r="D139" s="1">
        <v>4</v>
      </c>
      <c r="E139" s="1">
        <v>4</v>
      </c>
    </row>
    <row r="140" spans="1:5" ht="12.75">
      <c r="A140" s="1" t="s">
        <v>1160</v>
      </c>
      <c r="B140" s="1" t="s">
        <v>1159</v>
      </c>
      <c r="C140" s="1" t="s">
        <v>62</v>
      </c>
      <c r="D140" s="1">
        <v>6</v>
      </c>
      <c r="E140" s="1">
        <v>4</v>
      </c>
    </row>
    <row r="141" spans="1:5" ht="12.75">
      <c r="A141" s="1" t="s">
        <v>1334</v>
      </c>
      <c r="B141" s="1" t="s">
        <v>1333</v>
      </c>
      <c r="C141" s="1" t="s">
        <v>62</v>
      </c>
      <c r="D141" s="1">
        <v>4</v>
      </c>
      <c r="E141" s="1">
        <v>4</v>
      </c>
    </row>
    <row r="142" spans="1:5" ht="12.75">
      <c r="A142" s="1" t="s">
        <v>1344</v>
      </c>
      <c r="B142" s="1" t="s">
        <v>1343</v>
      </c>
      <c r="C142" s="1" t="s">
        <v>62</v>
      </c>
      <c r="D142" s="1">
        <v>2</v>
      </c>
      <c r="E142" s="1">
        <v>4</v>
      </c>
    </row>
    <row r="143" spans="1:5" ht="12.75">
      <c r="A143" s="1" t="s">
        <v>698</v>
      </c>
      <c r="B143" s="1" t="s">
        <v>697</v>
      </c>
      <c r="C143" s="1" t="s">
        <v>20</v>
      </c>
      <c r="D143" s="1">
        <v>4</v>
      </c>
      <c r="E143" s="1">
        <v>4</v>
      </c>
    </row>
    <row r="144" spans="1:5" ht="12.75">
      <c r="A144" s="1" t="s">
        <v>492</v>
      </c>
      <c r="B144" s="1" t="s">
        <v>491</v>
      </c>
      <c r="C144" s="1" t="s">
        <v>20</v>
      </c>
      <c r="D144" s="1">
        <v>7</v>
      </c>
      <c r="E144" s="1">
        <v>4</v>
      </c>
    </row>
    <row r="145" spans="1:5" ht="12.75">
      <c r="A145" s="1" t="s">
        <v>576</v>
      </c>
      <c r="B145" s="1" t="s">
        <v>575</v>
      </c>
      <c r="C145" s="1" t="s">
        <v>20</v>
      </c>
      <c r="D145" s="1">
        <v>6</v>
      </c>
      <c r="E145" s="1">
        <v>4</v>
      </c>
    </row>
    <row r="146" spans="1:5" ht="12.75">
      <c r="A146" s="1" t="s">
        <v>542</v>
      </c>
      <c r="B146" s="1" t="s">
        <v>541</v>
      </c>
      <c r="C146" s="1" t="s">
        <v>20</v>
      </c>
      <c r="D146" s="1">
        <v>4</v>
      </c>
      <c r="E146" s="1">
        <v>4</v>
      </c>
    </row>
    <row r="147" spans="1:5" ht="12.75">
      <c r="A147" s="1" t="s">
        <v>329</v>
      </c>
      <c r="B147" s="1" t="s">
        <v>328</v>
      </c>
      <c r="C147" s="1" t="s">
        <v>20</v>
      </c>
      <c r="D147" s="1">
        <v>5</v>
      </c>
      <c r="E147" s="1">
        <v>4</v>
      </c>
    </row>
    <row r="148" spans="1:5" ht="12.75">
      <c r="A148" s="1" t="s">
        <v>1146</v>
      </c>
      <c r="B148" s="1" t="s">
        <v>1145</v>
      </c>
      <c r="C148" s="1" t="s">
        <v>20</v>
      </c>
      <c r="D148" s="1">
        <v>7</v>
      </c>
      <c r="E148" s="1">
        <v>4</v>
      </c>
    </row>
    <row r="149" spans="1:5" ht="12.75">
      <c r="A149" s="1" t="s">
        <v>1162</v>
      </c>
      <c r="B149" s="1" t="s">
        <v>1161</v>
      </c>
      <c r="C149" s="1" t="s">
        <v>20</v>
      </c>
      <c r="D149" s="1">
        <v>9</v>
      </c>
      <c r="E149" s="1">
        <v>4</v>
      </c>
    </row>
    <row r="150" spans="1:5" ht="12.75">
      <c r="A150" s="1" t="s">
        <v>301</v>
      </c>
      <c r="B150" s="1" t="s">
        <v>300</v>
      </c>
      <c r="C150" s="1" t="s">
        <v>20</v>
      </c>
      <c r="D150" s="1">
        <v>5</v>
      </c>
      <c r="E150" s="1">
        <v>4</v>
      </c>
    </row>
    <row r="151" spans="1:5" ht="12.75">
      <c r="A151" s="1" t="s">
        <v>301</v>
      </c>
      <c r="B151" s="1" t="s">
        <v>300</v>
      </c>
      <c r="C151" s="1" t="s">
        <v>20</v>
      </c>
      <c r="D151" s="1">
        <v>5</v>
      </c>
      <c r="E151" s="1">
        <v>4</v>
      </c>
    </row>
    <row r="152" spans="1:5" ht="12.75">
      <c r="A152" s="1" t="s">
        <v>451</v>
      </c>
      <c r="B152" s="1" t="s">
        <v>450</v>
      </c>
      <c r="C152" s="1" t="s">
        <v>73</v>
      </c>
      <c r="D152" s="1">
        <v>3</v>
      </c>
      <c r="E152" s="1">
        <v>4</v>
      </c>
    </row>
    <row r="153" spans="1:5" ht="12.75">
      <c r="A153" s="1" t="s">
        <v>428</v>
      </c>
      <c r="B153" s="1" t="s">
        <v>427</v>
      </c>
      <c r="C153" s="1" t="s">
        <v>73</v>
      </c>
      <c r="D153" s="1">
        <v>4</v>
      </c>
      <c r="E153" s="1">
        <v>4</v>
      </c>
    </row>
    <row r="154" spans="1:5" ht="12.75">
      <c r="A154" s="1" t="s">
        <v>719</v>
      </c>
      <c r="B154" s="1" t="s">
        <v>718</v>
      </c>
      <c r="C154" s="1" t="s">
        <v>73</v>
      </c>
      <c r="D154" s="1">
        <v>5</v>
      </c>
      <c r="E154" s="1">
        <v>4</v>
      </c>
    </row>
    <row r="155" spans="1:5" ht="12.75">
      <c r="A155" s="1" t="s">
        <v>96</v>
      </c>
      <c r="B155" s="1" t="s">
        <v>1181</v>
      </c>
      <c r="C155" s="1" t="s">
        <v>73</v>
      </c>
      <c r="D155" s="1">
        <v>5</v>
      </c>
      <c r="E155" s="1">
        <v>4</v>
      </c>
    </row>
    <row r="156" spans="1:5" ht="12.75">
      <c r="A156" s="1" t="s">
        <v>1026</v>
      </c>
      <c r="B156" s="1" t="s">
        <v>1025</v>
      </c>
      <c r="C156" s="1" t="s">
        <v>207</v>
      </c>
      <c r="D156" s="1">
        <v>3</v>
      </c>
      <c r="E156" s="1">
        <v>3</v>
      </c>
    </row>
    <row r="157" spans="1:5" ht="12.75">
      <c r="A157" s="1" t="s">
        <v>1048</v>
      </c>
      <c r="B157" s="1" t="s">
        <v>1047</v>
      </c>
      <c r="C157" s="1" t="s">
        <v>207</v>
      </c>
      <c r="D157" s="1">
        <v>3</v>
      </c>
      <c r="E157" s="1">
        <v>3</v>
      </c>
    </row>
    <row r="158" spans="1:5" ht="12.75">
      <c r="A158" s="1" t="s">
        <v>1468</v>
      </c>
      <c r="B158" s="1" t="s">
        <v>1467</v>
      </c>
      <c r="C158" s="1" t="s">
        <v>207</v>
      </c>
      <c r="D158" s="1">
        <v>3</v>
      </c>
      <c r="E158" s="1">
        <v>3</v>
      </c>
    </row>
    <row r="159" spans="1:5" ht="12.75">
      <c r="A159" s="1" t="s">
        <v>845</v>
      </c>
      <c r="B159" s="1" t="s">
        <v>844</v>
      </c>
      <c r="C159" s="1" t="s">
        <v>207</v>
      </c>
      <c r="D159" s="1">
        <v>3</v>
      </c>
      <c r="E159" s="1">
        <v>3</v>
      </c>
    </row>
    <row r="160" spans="1:5" ht="12.75">
      <c r="A160" s="1" t="s">
        <v>1032</v>
      </c>
      <c r="B160" s="1" t="s">
        <v>1031</v>
      </c>
      <c r="C160" s="1" t="s">
        <v>62</v>
      </c>
      <c r="D160" s="1">
        <v>3</v>
      </c>
      <c r="E160" s="1">
        <v>3</v>
      </c>
    </row>
    <row r="161" spans="1:5" ht="12.75">
      <c r="A161" s="1" t="s">
        <v>1590</v>
      </c>
      <c r="B161" s="1" t="s">
        <v>1589</v>
      </c>
      <c r="C161" s="1" t="s">
        <v>62</v>
      </c>
      <c r="D161" s="1">
        <v>3</v>
      </c>
      <c r="E161" s="1">
        <v>3</v>
      </c>
    </row>
    <row r="162" spans="1:5" ht="12.75">
      <c r="A162" s="1" t="s">
        <v>1591</v>
      </c>
      <c r="B162" s="1" t="s">
        <v>1589</v>
      </c>
      <c r="C162" s="1" t="s">
        <v>62</v>
      </c>
      <c r="D162" s="1">
        <v>3</v>
      </c>
      <c r="E162" s="1">
        <v>3</v>
      </c>
    </row>
    <row r="163" spans="1:5" ht="12.75">
      <c r="A163" s="1" t="s">
        <v>435</v>
      </c>
      <c r="B163" s="1" t="s">
        <v>434</v>
      </c>
      <c r="C163" s="1" t="s">
        <v>62</v>
      </c>
      <c r="D163" s="1">
        <v>3</v>
      </c>
      <c r="E163" s="1">
        <v>3</v>
      </c>
    </row>
    <row r="164" spans="1:5" ht="12.75">
      <c r="A164" s="1" t="s">
        <v>439</v>
      </c>
      <c r="B164" s="1" t="s">
        <v>438</v>
      </c>
      <c r="C164" s="1" t="s">
        <v>62</v>
      </c>
      <c r="D164" s="1">
        <v>3</v>
      </c>
      <c r="E164" s="1">
        <v>3</v>
      </c>
    </row>
    <row r="165" spans="1:5" ht="12.75">
      <c r="A165" s="1" t="s">
        <v>1169</v>
      </c>
      <c r="B165" s="1" t="s">
        <v>1168</v>
      </c>
      <c r="C165" s="1" t="s">
        <v>62</v>
      </c>
      <c r="D165" s="1">
        <v>9</v>
      </c>
      <c r="E165" s="1">
        <v>3</v>
      </c>
    </row>
    <row r="166" spans="1:5" ht="12.75">
      <c r="A166" s="1" t="s">
        <v>851</v>
      </c>
      <c r="B166" s="1" t="s">
        <v>850</v>
      </c>
      <c r="C166" s="1" t="s">
        <v>62</v>
      </c>
      <c r="D166" s="1">
        <v>3</v>
      </c>
      <c r="E166" s="1">
        <v>3</v>
      </c>
    </row>
    <row r="167" spans="1:5" ht="12.75">
      <c r="A167" s="1" t="s">
        <v>868</v>
      </c>
      <c r="B167" s="1" t="s">
        <v>867</v>
      </c>
      <c r="C167" s="1" t="s">
        <v>62</v>
      </c>
      <c r="D167" s="1">
        <v>3</v>
      </c>
      <c r="E167" s="1">
        <v>3</v>
      </c>
    </row>
    <row r="168" spans="1:5" ht="12.75">
      <c r="A168" s="1" t="s">
        <v>1400</v>
      </c>
      <c r="B168" s="1" t="s">
        <v>1399</v>
      </c>
      <c r="C168" s="1" t="s">
        <v>62</v>
      </c>
      <c r="D168" s="1">
        <v>5</v>
      </c>
      <c r="E168" s="1">
        <v>3</v>
      </c>
    </row>
    <row r="169" spans="1:5" ht="12.75">
      <c r="A169" s="1" t="s">
        <v>1119</v>
      </c>
      <c r="B169" s="1" t="s">
        <v>1118</v>
      </c>
      <c r="C169" s="1" t="s">
        <v>62</v>
      </c>
      <c r="D169" s="1">
        <v>3</v>
      </c>
      <c r="E169" s="1">
        <v>3</v>
      </c>
    </row>
    <row r="170" spans="1:5" ht="12.75">
      <c r="A170" s="1" t="s">
        <v>1127</v>
      </c>
      <c r="B170" s="1" t="s">
        <v>1126</v>
      </c>
      <c r="C170" s="1" t="s">
        <v>62</v>
      </c>
      <c r="D170" s="1">
        <v>4</v>
      </c>
      <c r="E170" s="1">
        <v>3</v>
      </c>
    </row>
    <row r="171" spans="1:5" ht="12.75">
      <c r="A171" s="1" t="s">
        <v>349</v>
      </c>
      <c r="B171" s="1" t="s">
        <v>348</v>
      </c>
      <c r="C171" s="1" t="s">
        <v>20</v>
      </c>
      <c r="D171" s="1">
        <v>5</v>
      </c>
      <c r="E171" s="1">
        <v>3</v>
      </c>
    </row>
    <row r="172" spans="1:5" ht="12.75">
      <c r="A172" s="1" t="s">
        <v>442</v>
      </c>
      <c r="B172" s="1" t="s">
        <v>441</v>
      </c>
      <c r="C172" s="1" t="s">
        <v>20</v>
      </c>
      <c r="D172" s="1">
        <v>3</v>
      </c>
      <c r="E172" s="1">
        <v>3</v>
      </c>
    </row>
    <row r="173" spans="1:5" ht="12.75">
      <c r="A173" s="1" t="s">
        <v>390</v>
      </c>
      <c r="B173" s="1" t="s">
        <v>389</v>
      </c>
      <c r="C173" s="1" t="s">
        <v>20</v>
      </c>
      <c r="D173" s="1">
        <v>3</v>
      </c>
      <c r="E173" s="1">
        <v>3</v>
      </c>
    </row>
    <row r="174" spans="1:5" ht="12.75">
      <c r="A174" s="1" t="s">
        <v>1172</v>
      </c>
      <c r="B174" s="1" t="s">
        <v>1171</v>
      </c>
      <c r="C174" s="1" t="s">
        <v>20</v>
      </c>
      <c r="D174" s="1">
        <v>12</v>
      </c>
      <c r="E174" s="1">
        <v>3</v>
      </c>
    </row>
    <row r="175" spans="1:5" ht="12.75">
      <c r="A175" s="1" t="s">
        <v>1414</v>
      </c>
      <c r="B175" s="1" t="s">
        <v>1413</v>
      </c>
      <c r="C175" s="1" t="s">
        <v>73</v>
      </c>
      <c r="D175" s="1">
        <v>1</v>
      </c>
      <c r="E175" s="1">
        <v>3</v>
      </c>
    </row>
    <row r="176" spans="1:5" ht="12.75">
      <c r="A176" s="1" t="s">
        <v>722</v>
      </c>
      <c r="B176" s="1" t="s">
        <v>721</v>
      </c>
      <c r="C176" s="1" t="s">
        <v>73</v>
      </c>
      <c r="D176" s="1">
        <v>5</v>
      </c>
      <c r="E176" s="1">
        <v>3</v>
      </c>
    </row>
    <row r="177" spans="1:5" ht="12.75">
      <c r="A177" s="1" t="s">
        <v>1046</v>
      </c>
      <c r="B177" s="1" t="s">
        <v>1045</v>
      </c>
      <c r="C177" s="1" t="s">
        <v>207</v>
      </c>
      <c r="D177" s="1">
        <v>2</v>
      </c>
      <c r="E177" s="1">
        <v>2</v>
      </c>
    </row>
    <row r="178" spans="1:5" ht="12.75">
      <c r="A178" s="1" t="s">
        <v>426</v>
      </c>
      <c r="B178" s="1" t="s">
        <v>425</v>
      </c>
      <c r="C178" s="1" t="s">
        <v>207</v>
      </c>
      <c r="D178" s="1">
        <v>2</v>
      </c>
      <c r="E178" s="1">
        <v>2</v>
      </c>
    </row>
    <row r="179" spans="1:5" ht="12.75">
      <c r="A179" s="1" t="s">
        <v>1326</v>
      </c>
      <c r="B179" s="1" t="s">
        <v>1325</v>
      </c>
      <c r="C179" s="1" t="s">
        <v>207</v>
      </c>
      <c r="D179" s="1">
        <v>3</v>
      </c>
      <c r="E179" s="1">
        <v>2</v>
      </c>
    </row>
    <row r="180" spans="1:5" ht="12.75">
      <c r="A180" s="1" t="s">
        <v>1434</v>
      </c>
      <c r="B180" s="1" t="s">
        <v>1433</v>
      </c>
      <c r="C180" s="1" t="s">
        <v>207</v>
      </c>
      <c r="D180" s="1">
        <v>3</v>
      </c>
      <c r="E180" s="1">
        <v>2</v>
      </c>
    </row>
    <row r="181" spans="1:5" ht="12.75">
      <c r="A181" s="1" t="s">
        <v>1427</v>
      </c>
      <c r="B181" s="1" t="s">
        <v>1426</v>
      </c>
      <c r="C181" s="1" t="s">
        <v>62</v>
      </c>
      <c r="D181" s="1">
        <v>2</v>
      </c>
      <c r="E181" s="1">
        <v>2</v>
      </c>
    </row>
    <row r="182" spans="1:5" ht="12.75">
      <c r="A182" s="1" t="s">
        <v>1158</v>
      </c>
      <c r="B182" s="1" t="s">
        <v>1157</v>
      </c>
      <c r="C182" s="1" t="s">
        <v>62</v>
      </c>
      <c r="D182" s="1">
        <v>3</v>
      </c>
      <c r="E182" s="1">
        <v>2</v>
      </c>
    </row>
    <row r="183" spans="1:5" ht="12.75">
      <c r="A183" s="1" t="s">
        <v>1348</v>
      </c>
      <c r="B183" s="1" t="s">
        <v>1347</v>
      </c>
      <c r="C183" s="1" t="s">
        <v>62</v>
      </c>
      <c r="D183" s="1">
        <v>1</v>
      </c>
      <c r="E183" s="1">
        <v>2</v>
      </c>
    </row>
    <row r="184" spans="1:5" ht="12.75">
      <c r="A184" s="1" t="s">
        <v>211</v>
      </c>
      <c r="B184" s="1" t="s">
        <v>210</v>
      </c>
      <c r="C184" s="1" t="s">
        <v>62</v>
      </c>
      <c r="D184" s="1">
        <v>2</v>
      </c>
      <c r="E184" s="1">
        <v>2</v>
      </c>
    </row>
    <row r="185" spans="1:5" ht="12.75">
      <c r="A185" s="1" t="s">
        <v>417</v>
      </c>
      <c r="B185" s="1" t="s">
        <v>416</v>
      </c>
      <c r="C185" s="1" t="s">
        <v>62</v>
      </c>
      <c r="D185" s="1">
        <v>2</v>
      </c>
      <c r="E185" s="1">
        <v>2</v>
      </c>
    </row>
    <row r="186" spans="1:5" ht="12.75">
      <c r="A186" s="1" t="s">
        <v>1328</v>
      </c>
      <c r="B186" s="1" t="s">
        <v>1327</v>
      </c>
      <c r="C186" s="1" t="s">
        <v>62</v>
      </c>
      <c r="D186" s="1">
        <v>3</v>
      </c>
      <c r="E186" s="1">
        <v>2</v>
      </c>
    </row>
    <row r="187" spans="1:5" ht="12.75">
      <c r="A187" s="1" t="s">
        <v>488</v>
      </c>
      <c r="B187" s="1" t="s">
        <v>487</v>
      </c>
      <c r="C187" s="1" t="s">
        <v>20</v>
      </c>
      <c r="D187" s="1">
        <v>4</v>
      </c>
      <c r="E187" s="1">
        <v>2</v>
      </c>
    </row>
    <row r="188" spans="1:5" ht="12.75">
      <c r="A188" s="1" t="s">
        <v>570</v>
      </c>
      <c r="B188" s="1" t="s">
        <v>569</v>
      </c>
      <c r="C188" s="1" t="s">
        <v>20</v>
      </c>
      <c r="D188" s="1">
        <v>4</v>
      </c>
      <c r="E188" s="1">
        <v>2</v>
      </c>
    </row>
    <row r="189" spans="1:5" ht="12.75">
      <c r="A189" s="1" t="s">
        <v>536</v>
      </c>
      <c r="B189" s="1" t="s">
        <v>535</v>
      </c>
      <c r="C189" s="1" t="s">
        <v>20</v>
      </c>
      <c r="D189" s="1">
        <v>3</v>
      </c>
      <c r="E189" s="1">
        <v>2</v>
      </c>
    </row>
    <row r="190" spans="1:5" ht="12.75">
      <c r="A190" s="1" t="s">
        <v>304</v>
      </c>
      <c r="B190" s="1" t="s">
        <v>303</v>
      </c>
      <c r="C190" s="1" t="s">
        <v>207</v>
      </c>
      <c r="D190" s="1">
        <v>1</v>
      </c>
      <c r="E190" s="1">
        <v>1</v>
      </c>
    </row>
    <row r="191" spans="1:5" ht="12.75">
      <c r="A191" s="1" t="s">
        <v>654</v>
      </c>
      <c r="B191" s="1" t="s">
        <v>653</v>
      </c>
      <c r="C191" s="1" t="s">
        <v>207</v>
      </c>
      <c r="D191" s="1" t="s">
        <v>656</v>
      </c>
      <c r="E191" s="1">
        <v>1</v>
      </c>
    </row>
    <row r="192" spans="1:5" ht="12.75">
      <c r="A192" s="1" t="s">
        <v>1024</v>
      </c>
      <c r="B192" s="1" t="s">
        <v>1023</v>
      </c>
      <c r="C192" s="1" t="s">
        <v>207</v>
      </c>
      <c r="D192" s="1">
        <v>0.5</v>
      </c>
      <c r="E192" s="1">
        <v>1</v>
      </c>
    </row>
    <row r="193" spans="1:5" ht="12.75">
      <c r="A193" s="1" t="s">
        <v>1044</v>
      </c>
      <c r="B193" s="1" t="s">
        <v>1043</v>
      </c>
      <c r="C193" s="1" t="s">
        <v>207</v>
      </c>
      <c r="D193" s="1">
        <v>0.5</v>
      </c>
      <c r="E193" s="1">
        <v>1</v>
      </c>
    </row>
    <row r="194" spans="1:5" ht="12.75">
      <c r="A194" s="1" t="s">
        <v>1488</v>
      </c>
      <c r="B194" s="1" t="s">
        <v>1487</v>
      </c>
      <c r="C194" s="1" t="s">
        <v>207</v>
      </c>
      <c r="D194" s="1">
        <v>1</v>
      </c>
      <c r="E194" s="1">
        <v>1</v>
      </c>
    </row>
    <row r="195" spans="1:5" ht="12.75">
      <c r="A195" s="1" t="s">
        <v>1385</v>
      </c>
      <c r="B195" s="1" t="s">
        <v>1384</v>
      </c>
      <c r="C195" s="1" t="s">
        <v>207</v>
      </c>
      <c r="D195" s="1">
        <v>1</v>
      </c>
      <c r="E195" s="1">
        <v>1</v>
      </c>
    </row>
    <row r="196" spans="1:5" ht="12.75">
      <c r="A196" s="1" t="s">
        <v>404</v>
      </c>
      <c r="B196" s="1" t="s">
        <v>403</v>
      </c>
      <c r="C196" s="1" t="s">
        <v>207</v>
      </c>
      <c r="D196" s="1">
        <v>2</v>
      </c>
      <c r="E196" s="1">
        <v>1</v>
      </c>
    </row>
    <row r="197" spans="1:5" ht="12.75">
      <c r="A197" s="1" t="s">
        <v>415</v>
      </c>
      <c r="B197" s="1" t="s">
        <v>414</v>
      </c>
      <c r="C197" s="1" t="s">
        <v>207</v>
      </c>
      <c r="D197" s="1">
        <v>1</v>
      </c>
      <c r="E197" s="1">
        <v>1</v>
      </c>
    </row>
    <row r="198" spans="1:5" ht="12.75">
      <c r="A198" s="1" t="s">
        <v>1509</v>
      </c>
      <c r="B198" s="1" t="s">
        <v>1508</v>
      </c>
      <c r="C198" s="1" t="s">
        <v>62</v>
      </c>
      <c r="D198" s="1">
        <v>0.5</v>
      </c>
      <c r="E198" s="1">
        <v>1</v>
      </c>
    </row>
    <row r="199" spans="1:5" ht="12.75">
      <c r="A199" s="1" t="s">
        <v>395</v>
      </c>
      <c r="B199" s="1" t="s">
        <v>394</v>
      </c>
      <c r="C199" s="1" t="s">
        <v>62</v>
      </c>
      <c r="D199" s="1">
        <v>1</v>
      </c>
      <c r="E199" s="1">
        <v>1</v>
      </c>
    </row>
    <row r="200" spans="1:5" ht="12.75">
      <c r="A200" s="1" t="s">
        <v>398</v>
      </c>
      <c r="B200" s="1" t="s">
        <v>397</v>
      </c>
      <c r="C200" s="1" t="s">
        <v>62</v>
      </c>
      <c r="D200" s="1">
        <v>1</v>
      </c>
      <c r="E200" s="1">
        <v>1</v>
      </c>
    </row>
    <row r="201" spans="1:5" ht="12.75">
      <c r="A201" s="1" t="s">
        <v>1507</v>
      </c>
      <c r="B201" s="1" t="s">
        <v>1506</v>
      </c>
      <c r="C201" s="1" t="s">
        <v>62</v>
      </c>
      <c r="D201" s="1">
        <v>0.5</v>
      </c>
      <c r="E201" s="1">
        <v>1</v>
      </c>
    </row>
    <row r="202" spans="1:5" ht="12.75">
      <c r="A202" s="1" t="s">
        <v>1541</v>
      </c>
      <c r="B202" s="1" t="s">
        <v>1540</v>
      </c>
      <c r="C202" s="1" t="s">
        <v>20</v>
      </c>
      <c r="D202" s="1">
        <v>2</v>
      </c>
      <c r="E202" s="1">
        <v>1</v>
      </c>
    </row>
    <row r="203" spans="1:5" ht="12.75">
      <c r="A203" s="1" t="s">
        <v>1439</v>
      </c>
      <c r="B203" s="1" t="s">
        <v>1438</v>
      </c>
      <c r="C203" s="1" t="s">
        <v>20</v>
      </c>
      <c r="D203" s="1">
        <v>1</v>
      </c>
      <c r="E203" s="1">
        <v>1</v>
      </c>
    </row>
    <row r="204" spans="1:5" ht="12.75">
      <c r="A204" s="1" t="s">
        <v>411</v>
      </c>
      <c r="B204" s="1" t="s">
        <v>410</v>
      </c>
      <c r="C204" s="1" t="s">
        <v>207</v>
      </c>
      <c r="D204" s="1">
        <v>0.5</v>
      </c>
      <c r="E204" s="1">
        <v>0.5</v>
      </c>
    </row>
    <row r="205" spans="1:5" ht="12.75">
      <c r="A205" s="1" t="s">
        <v>1338</v>
      </c>
      <c r="B205" s="1" t="s">
        <v>1337</v>
      </c>
      <c r="C205" s="1" t="s">
        <v>62</v>
      </c>
      <c r="D205" s="1">
        <v>1</v>
      </c>
      <c r="E205" s="1">
        <v>0.5</v>
      </c>
    </row>
    <row r="206" spans="1:5" ht="13.5" thickBot="1">
      <c r="A206" s="4" t="s">
        <v>604</v>
      </c>
      <c r="B206" s="4" t="s">
        <v>603</v>
      </c>
      <c r="C206" s="4" t="s">
        <v>207</v>
      </c>
      <c r="D206" s="4">
        <v>0.33</v>
      </c>
      <c r="E206" s="4">
        <v>0.25</v>
      </c>
    </row>
    <row r="207" spans="1:5" ht="15" customHeight="1">
      <c r="A207" s="1"/>
      <c r="B207" s="1"/>
      <c r="C207" s="1"/>
      <c r="D207" s="1"/>
      <c r="E207" s="1"/>
    </row>
  </sheetData>
  <sortState ref="A1:E206">
    <sortCondition descending="1" ref="E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00"/>
  <sheetViews>
    <sheetView workbookViewId="0">
      <pane xSplit="4" ySplit="1" topLeftCell="E2" activePane="bottomRight" state="frozen"/>
      <selection pane="topRight" activeCell="B1" sqref="B1"/>
      <selection pane="bottomLeft" activeCell="A2" sqref="A2"/>
      <selection pane="bottomRight" activeCell="F43" sqref="F43"/>
    </sheetView>
  </sheetViews>
  <sheetFormatPr defaultColWidth="29.85546875" defaultRowHeight="15" customHeight="1"/>
  <cols>
    <col min="1" max="2" width="5.7109375" customWidth="1"/>
    <col min="3" max="3" width="16.85546875" customWidth="1"/>
    <col min="4" max="4" width="18" customWidth="1"/>
    <col min="5" max="5" width="19.5703125" customWidth="1"/>
    <col min="6" max="6" width="29.28515625" customWidth="1"/>
    <col min="7" max="7" width="18" customWidth="1"/>
    <col min="8" max="8" width="10.85546875" customWidth="1"/>
    <col min="9" max="9" width="2.85546875" customWidth="1"/>
    <col min="10" max="10" width="7.42578125" customWidth="1"/>
    <col min="11" max="11" width="7" customWidth="1"/>
    <col min="12" max="12" width="9.5703125" customWidth="1"/>
    <col min="13" max="13" width="4.85546875" customWidth="1"/>
    <col min="14" max="14" width="101.140625" customWidth="1"/>
  </cols>
  <sheetData>
    <row r="1" spans="1:14" ht="23.25" customHeight="1">
      <c r="A1" s="20" t="s">
        <v>1603</v>
      </c>
      <c r="B1" s="20" t="s">
        <v>1615</v>
      </c>
      <c r="C1" s="20" t="s">
        <v>1616</v>
      </c>
      <c r="D1" s="5" t="s">
        <v>1</v>
      </c>
      <c r="E1" s="5" t="s">
        <v>1617</v>
      </c>
      <c r="F1" s="5" t="s">
        <v>0</v>
      </c>
      <c r="G1" s="5" t="s">
        <v>1618</v>
      </c>
      <c r="H1" s="5" t="s">
        <v>5</v>
      </c>
      <c r="I1" s="5" t="s">
        <v>1607</v>
      </c>
      <c r="J1" s="5" t="s">
        <v>7</v>
      </c>
      <c r="K1" s="5" t="s">
        <v>1619</v>
      </c>
      <c r="L1" s="5" t="s">
        <v>9</v>
      </c>
      <c r="M1" s="20" t="s">
        <v>1620</v>
      </c>
      <c r="N1" s="20" t="s">
        <v>1614</v>
      </c>
    </row>
    <row r="2" spans="1:14" ht="12.75">
      <c r="A2" s="21" t="s">
        <v>1603</v>
      </c>
      <c r="B2">
        <v>1</v>
      </c>
      <c r="C2" s="22" t="s">
        <v>1602</v>
      </c>
      <c r="D2" s="1" t="s">
        <v>1048</v>
      </c>
      <c r="E2" s="1" t="s">
        <v>1621</v>
      </c>
      <c r="F2" s="1" t="s">
        <v>1047</v>
      </c>
      <c r="G2" s="1" t="s">
        <v>1608</v>
      </c>
      <c r="H2" s="1" t="s">
        <v>207</v>
      </c>
      <c r="I2" s="1" t="s">
        <v>1607</v>
      </c>
      <c r="J2" s="1">
        <v>3</v>
      </c>
      <c r="K2" s="1" t="s">
        <v>1605</v>
      </c>
      <c r="L2" s="1">
        <v>3</v>
      </c>
      <c r="M2" s="23" t="s">
        <v>1606</v>
      </c>
      <c r="N2" t="str">
        <f t="shared" ref="N2:N58" si="0">CONCATENATE(A2,B2,C2,D2,E2,F2,G2,H2,I2,J2,K2,L2,M2)</f>
        <v>case 1:sRetTemplate = "ds_des_viper003";  break;  //  Desert Viper, Large || FQ: Common || 3 CR 3 HD</v>
      </c>
    </row>
    <row r="3" spans="1:14" ht="12.75">
      <c r="A3" s="21" t="s">
        <v>1603</v>
      </c>
      <c r="B3">
        <f t="shared" ref="B3:B59" si="1">SUM(B2+1)</f>
        <v>2</v>
      </c>
      <c r="C3" s="22" t="s">
        <v>1602</v>
      </c>
      <c r="D3" s="1" t="s">
        <v>1048</v>
      </c>
      <c r="E3" s="1" t="s">
        <v>1621</v>
      </c>
      <c r="F3" s="1" t="s">
        <v>1047</v>
      </c>
      <c r="G3" s="1" t="s">
        <v>1608</v>
      </c>
      <c r="H3" s="1" t="s">
        <v>207</v>
      </c>
      <c r="I3" s="1" t="s">
        <v>1607</v>
      </c>
      <c r="J3" s="1">
        <v>3</v>
      </c>
      <c r="K3" s="1" t="s">
        <v>1605</v>
      </c>
      <c r="L3" s="1">
        <v>3</v>
      </c>
      <c r="M3" s="23" t="s">
        <v>1606</v>
      </c>
      <c r="N3" t="str">
        <f t="shared" si="0"/>
        <v>case 2:sRetTemplate = "ds_des_viper003";  break;  //  Desert Viper, Large || FQ: Common || 3 CR 3 HD</v>
      </c>
    </row>
    <row r="4" spans="1:14" ht="12.75">
      <c r="A4" s="21" t="s">
        <v>1603</v>
      </c>
      <c r="B4">
        <f t="shared" si="1"/>
        <v>3</v>
      </c>
      <c r="C4" s="22" t="s">
        <v>1602</v>
      </c>
      <c r="D4" s="1" t="s">
        <v>1048</v>
      </c>
      <c r="E4" s="1" t="s">
        <v>1621</v>
      </c>
      <c r="F4" s="1" t="s">
        <v>1047</v>
      </c>
      <c r="G4" s="1" t="s">
        <v>1608</v>
      </c>
      <c r="H4" s="1" t="s">
        <v>207</v>
      </c>
      <c r="I4" s="1" t="s">
        <v>1607</v>
      </c>
      <c r="J4" s="1">
        <v>3</v>
      </c>
      <c r="K4" s="1" t="s">
        <v>1605</v>
      </c>
      <c r="L4" s="1">
        <v>3</v>
      </c>
      <c r="M4" s="23" t="s">
        <v>1606</v>
      </c>
      <c r="N4" t="str">
        <f t="shared" si="0"/>
        <v>case 3:sRetTemplate = "ds_des_viper003";  break;  //  Desert Viper, Large || FQ: Common || 3 CR 3 HD</v>
      </c>
    </row>
    <row r="5" spans="1:14" ht="12.75">
      <c r="A5" s="21" t="s">
        <v>1603</v>
      </c>
      <c r="B5">
        <f t="shared" si="1"/>
        <v>4</v>
      </c>
      <c r="C5" s="22" t="s">
        <v>1602</v>
      </c>
      <c r="D5" s="1" t="s">
        <v>1048</v>
      </c>
      <c r="E5" s="1" t="s">
        <v>1621</v>
      </c>
      <c r="F5" s="1" t="s">
        <v>1047</v>
      </c>
      <c r="G5" s="1" t="s">
        <v>1608</v>
      </c>
      <c r="H5" s="1" t="s">
        <v>207</v>
      </c>
      <c r="I5" s="1" t="s">
        <v>1607</v>
      </c>
      <c r="J5" s="1">
        <v>3</v>
      </c>
      <c r="K5" s="1" t="s">
        <v>1605</v>
      </c>
      <c r="L5" s="1">
        <v>3</v>
      </c>
      <c r="M5" s="23" t="s">
        <v>1606</v>
      </c>
      <c r="N5" t="str">
        <f t="shared" si="0"/>
        <v>case 4:sRetTemplate = "ds_des_viper003";  break;  //  Desert Viper, Large || FQ: Common || 3 CR 3 HD</v>
      </c>
    </row>
    <row r="6" spans="1:14" ht="12.75">
      <c r="A6" s="21" t="s">
        <v>1603</v>
      </c>
      <c r="B6">
        <f t="shared" si="1"/>
        <v>5</v>
      </c>
      <c r="C6" s="22" t="s">
        <v>1602</v>
      </c>
      <c r="D6" s="1" t="s">
        <v>1048</v>
      </c>
      <c r="E6" s="1" t="s">
        <v>1621</v>
      </c>
      <c r="F6" s="1" t="s">
        <v>1047</v>
      </c>
      <c r="G6" s="1" t="s">
        <v>1608</v>
      </c>
      <c r="H6" s="1" t="s">
        <v>207</v>
      </c>
      <c r="I6" s="1" t="s">
        <v>1607</v>
      </c>
      <c r="J6" s="1">
        <v>3</v>
      </c>
      <c r="K6" s="1" t="s">
        <v>1605</v>
      </c>
      <c r="L6" s="1">
        <v>3</v>
      </c>
      <c r="M6" s="23" t="s">
        <v>1606</v>
      </c>
      <c r="N6" t="str">
        <f t="shared" si="0"/>
        <v>case 5:sRetTemplate = "ds_des_viper003";  break;  //  Desert Viper, Large || FQ: Common || 3 CR 3 HD</v>
      </c>
    </row>
    <row r="7" spans="1:14" ht="12.75">
      <c r="A7" s="21" t="s">
        <v>1603</v>
      </c>
      <c r="B7">
        <f t="shared" si="1"/>
        <v>6</v>
      </c>
      <c r="C7" s="22" t="s">
        <v>1602</v>
      </c>
      <c r="D7" s="1" t="s">
        <v>1048</v>
      </c>
      <c r="E7" s="1" t="s">
        <v>1621</v>
      </c>
      <c r="F7" s="1" t="s">
        <v>1047</v>
      </c>
      <c r="G7" s="1" t="s">
        <v>1608</v>
      </c>
      <c r="H7" s="1" t="s">
        <v>207</v>
      </c>
      <c r="I7" s="1" t="s">
        <v>1607</v>
      </c>
      <c r="J7" s="1">
        <v>3</v>
      </c>
      <c r="K7" s="1" t="s">
        <v>1605</v>
      </c>
      <c r="L7" s="1">
        <v>3</v>
      </c>
      <c r="M7" s="23" t="s">
        <v>1606</v>
      </c>
      <c r="N7" t="str">
        <f t="shared" si="0"/>
        <v>case 6:sRetTemplate = "ds_des_viper003";  break;  //  Desert Viper, Large || FQ: Common || 3 CR 3 HD</v>
      </c>
    </row>
    <row r="8" spans="1:14" ht="12.75">
      <c r="A8" s="21" t="s">
        <v>1603</v>
      </c>
      <c r="B8">
        <f t="shared" si="1"/>
        <v>7</v>
      </c>
      <c r="C8" s="22" t="s">
        <v>1602</v>
      </c>
      <c r="D8" s="1" t="s">
        <v>1048</v>
      </c>
      <c r="E8" s="1" t="s">
        <v>1621</v>
      </c>
      <c r="F8" s="1" t="s">
        <v>1047</v>
      </c>
      <c r="G8" s="1" t="s">
        <v>1608</v>
      </c>
      <c r="H8" s="1" t="s">
        <v>207</v>
      </c>
      <c r="I8" s="1" t="s">
        <v>1607</v>
      </c>
      <c r="J8" s="1">
        <v>3</v>
      </c>
      <c r="K8" s="1" t="s">
        <v>1605</v>
      </c>
      <c r="L8" s="1">
        <v>3</v>
      </c>
      <c r="M8" s="23" t="s">
        <v>1606</v>
      </c>
      <c r="N8" t="str">
        <f t="shared" si="0"/>
        <v>case 7:sRetTemplate = "ds_des_viper003";  break;  //  Desert Viper, Large || FQ: Common || 3 CR 3 HD</v>
      </c>
    </row>
    <row r="9" spans="1:14" ht="12.75">
      <c r="A9" s="21" t="s">
        <v>1603</v>
      </c>
      <c r="B9">
        <f t="shared" si="1"/>
        <v>8</v>
      </c>
      <c r="C9" s="22" t="s">
        <v>1602</v>
      </c>
      <c r="D9" s="1" t="s">
        <v>1048</v>
      </c>
      <c r="E9" s="1" t="s">
        <v>1621</v>
      </c>
      <c r="F9" s="1" t="s">
        <v>1047</v>
      </c>
      <c r="G9" s="1" t="s">
        <v>1608</v>
      </c>
      <c r="H9" s="1" t="s">
        <v>207</v>
      </c>
      <c r="I9" s="1" t="s">
        <v>1607</v>
      </c>
      <c r="J9" s="1">
        <v>3</v>
      </c>
      <c r="K9" s="1" t="s">
        <v>1605</v>
      </c>
      <c r="L9" s="1">
        <v>3</v>
      </c>
      <c r="M9" s="23" t="s">
        <v>1606</v>
      </c>
      <c r="N9" t="str">
        <f t="shared" si="0"/>
        <v>case 8:sRetTemplate = "ds_des_viper003";  break;  //  Desert Viper, Large || FQ: Common || 3 CR 3 HD</v>
      </c>
    </row>
    <row r="10" spans="1:14" ht="12.75">
      <c r="A10" s="21" t="s">
        <v>1603</v>
      </c>
      <c r="B10">
        <f t="shared" si="1"/>
        <v>9</v>
      </c>
      <c r="C10" s="22" t="s">
        <v>1602</v>
      </c>
      <c r="D10" s="1" t="s">
        <v>1044</v>
      </c>
      <c r="E10" s="1" t="s">
        <v>1621</v>
      </c>
      <c r="F10" s="1" t="s">
        <v>1043</v>
      </c>
      <c r="G10" s="1" t="s">
        <v>1608</v>
      </c>
      <c r="H10" s="1" t="s">
        <v>207</v>
      </c>
      <c r="I10" s="1" t="s">
        <v>1607</v>
      </c>
      <c r="J10" s="1">
        <v>0.5</v>
      </c>
      <c r="K10" s="1" t="s">
        <v>1605</v>
      </c>
      <c r="L10" s="1">
        <v>1</v>
      </c>
      <c r="M10" s="23" t="s">
        <v>1606</v>
      </c>
      <c r="N10" t="str">
        <f t="shared" si="0"/>
        <v>case 9:sRetTemplate = "desertviper_001";  break;  //  Desert Viper, Small || FQ: Common || 0.5 CR 1 HD</v>
      </c>
    </row>
    <row r="11" spans="1:14" ht="16.5" customHeight="1">
      <c r="A11" s="21" t="s">
        <v>1603</v>
      </c>
      <c r="B11">
        <f t="shared" si="1"/>
        <v>10</v>
      </c>
      <c r="C11" s="22" t="s">
        <v>1602</v>
      </c>
      <c r="D11" s="1" t="s">
        <v>1044</v>
      </c>
      <c r="E11" s="1" t="s">
        <v>1621</v>
      </c>
      <c r="F11" s="1" t="s">
        <v>1043</v>
      </c>
      <c r="G11" s="1" t="s">
        <v>1608</v>
      </c>
      <c r="H11" s="1" t="s">
        <v>207</v>
      </c>
      <c r="I11" s="1" t="s">
        <v>1607</v>
      </c>
      <c r="J11" s="1">
        <v>0.5</v>
      </c>
      <c r="K11" s="1" t="s">
        <v>1605</v>
      </c>
      <c r="L11" s="1">
        <v>1</v>
      </c>
      <c r="M11" s="23" t="s">
        <v>1606</v>
      </c>
      <c r="N11" t="str">
        <f t="shared" si="0"/>
        <v>case 10:sRetTemplate = "desertviper_001";  break;  //  Desert Viper, Small || FQ: Common || 0.5 CR 1 HD</v>
      </c>
    </row>
    <row r="12" spans="1:14" ht="12.75">
      <c r="A12" s="21" t="s">
        <v>1603</v>
      </c>
      <c r="B12">
        <f t="shared" si="1"/>
        <v>11</v>
      </c>
      <c r="C12" s="22" t="s">
        <v>1602</v>
      </c>
      <c r="D12" s="1" t="s">
        <v>1044</v>
      </c>
      <c r="E12" s="1" t="s">
        <v>1621</v>
      </c>
      <c r="F12" s="1" t="s">
        <v>1043</v>
      </c>
      <c r="G12" s="1" t="s">
        <v>1608</v>
      </c>
      <c r="H12" s="1" t="s">
        <v>207</v>
      </c>
      <c r="I12" s="1" t="s">
        <v>1607</v>
      </c>
      <c r="J12" s="1">
        <v>0.5</v>
      </c>
      <c r="K12" s="1" t="s">
        <v>1605</v>
      </c>
      <c r="L12" s="1">
        <v>1</v>
      </c>
      <c r="M12" s="23" t="s">
        <v>1606</v>
      </c>
      <c r="N12" t="str">
        <f t="shared" si="0"/>
        <v>case 11:sRetTemplate = "desertviper_001";  break;  //  Desert Viper, Small || FQ: Common || 0.5 CR 1 HD</v>
      </c>
    </row>
    <row r="13" spans="1:14" ht="12.75">
      <c r="A13" s="21" t="s">
        <v>1603</v>
      </c>
      <c r="B13">
        <f t="shared" si="1"/>
        <v>12</v>
      </c>
      <c r="C13" s="22" t="s">
        <v>1602</v>
      </c>
      <c r="D13" s="1" t="s">
        <v>1044</v>
      </c>
      <c r="E13" s="1" t="s">
        <v>1621</v>
      </c>
      <c r="F13" s="1" t="s">
        <v>1043</v>
      </c>
      <c r="G13" s="1" t="s">
        <v>1608</v>
      </c>
      <c r="H13" s="1" t="s">
        <v>207</v>
      </c>
      <c r="I13" s="1" t="s">
        <v>1607</v>
      </c>
      <c r="J13" s="1">
        <v>0.5</v>
      </c>
      <c r="K13" s="1" t="s">
        <v>1605</v>
      </c>
      <c r="L13" s="1">
        <v>1</v>
      </c>
      <c r="M13" s="23" t="s">
        <v>1606</v>
      </c>
      <c r="N13" t="str">
        <f t="shared" si="0"/>
        <v>case 12:sRetTemplate = "desertviper_001";  break;  //  Desert Viper, Small || FQ: Common || 0.5 CR 1 HD</v>
      </c>
    </row>
    <row r="14" spans="1:14" ht="12.75">
      <c r="A14" s="21" t="s">
        <v>1603</v>
      </c>
      <c r="B14">
        <f t="shared" si="1"/>
        <v>13</v>
      </c>
      <c r="C14" s="22" t="s">
        <v>1602</v>
      </c>
      <c r="D14" s="1" t="s">
        <v>1044</v>
      </c>
      <c r="E14" s="1" t="s">
        <v>1621</v>
      </c>
      <c r="F14" s="1" t="s">
        <v>1043</v>
      </c>
      <c r="G14" s="1" t="s">
        <v>1608</v>
      </c>
      <c r="H14" s="1" t="s">
        <v>207</v>
      </c>
      <c r="I14" s="1" t="s">
        <v>1607</v>
      </c>
      <c r="J14" s="1">
        <v>0.5</v>
      </c>
      <c r="K14" s="1" t="s">
        <v>1605</v>
      </c>
      <c r="L14" s="1">
        <v>1</v>
      </c>
      <c r="M14" s="23" t="s">
        <v>1606</v>
      </c>
      <c r="N14" t="str">
        <f t="shared" si="0"/>
        <v>case 13:sRetTemplate = "desertviper_001";  break;  //  Desert Viper, Small || FQ: Common || 0.5 CR 1 HD</v>
      </c>
    </row>
    <row r="15" spans="1:14" ht="12.75">
      <c r="A15" s="21" t="s">
        <v>1603</v>
      </c>
      <c r="B15">
        <f t="shared" si="1"/>
        <v>14</v>
      </c>
      <c r="C15" s="22" t="s">
        <v>1602</v>
      </c>
      <c r="D15" s="1" t="s">
        <v>1044</v>
      </c>
      <c r="E15" s="1" t="s">
        <v>1621</v>
      </c>
      <c r="F15" s="1" t="s">
        <v>1043</v>
      </c>
      <c r="G15" s="1" t="s">
        <v>1608</v>
      </c>
      <c r="H15" s="1" t="s">
        <v>207</v>
      </c>
      <c r="I15" s="1" t="s">
        <v>1607</v>
      </c>
      <c r="J15" s="1">
        <v>0.5</v>
      </c>
      <c r="K15" s="1" t="s">
        <v>1605</v>
      </c>
      <c r="L15" s="1">
        <v>1</v>
      </c>
      <c r="M15" s="23" t="s">
        <v>1606</v>
      </c>
      <c r="N15" t="str">
        <f t="shared" si="0"/>
        <v>case 14:sRetTemplate = "desertviper_001";  break;  //  Desert Viper, Small || FQ: Common || 0.5 CR 1 HD</v>
      </c>
    </row>
    <row r="16" spans="1:14" ht="12.75">
      <c r="A16" s="21" t="s">
        <v>1603</v>
      </c>
      <c r="B16">
        <f t="shared" si="1"/>
        <v>15</v>
      </c>
      <c r="C16" s="22" t="s">
        <v>1602</v>
      </c>
      <c r="D16" s="1" t="s">
        <v>1044</v>
      </c>
      <c r="E16" s="1" t="s">
        <v>1621</v>
      </c>
      <c r="F16" s="1" t="s">
        <v>1043</v>
      </c>
      <c r="G16" s="1" t="s">
        <v>1608</v>
      </c>
      <c r="H16" s="1" t="s">
        <v>207</v>
      </c>
      <c r="I16" s="1" t="s">
        <v>1607</v>
      </c>
      <c r="J16" s="1">
        <v>0.5</v>
      </c>
      <c r="K16" s="1" t="s">
        <v>1605</v>
      </c>
      <c r="L16" s="1">
        <v>1</v>
      </c>
      <c r="M16" s="23" t="s">
        <v>1606</v>
      </c>
      <c r="N16" t="str">
        <f t="shared" si="0"/>
        <v>case 15:sRetTemplate = "desertviper_001";  break;  //  Desert Viper, Small || FQ: Common || 0.5 CR 1 HD</v>
      </c>
    </row>
    <row r="17" spans="1:14" ht="12.75">
      <c r="A17" s="21" t="s">
        <v>1603</v>
      </c>
      <c r="B17">
        <f t="shared" si="1"/>
        <v>16</v>
      </c>
      <c r="C17" s="22" t="s">
        <v>1602</v>
      </c>
      <c r="D17" s="1" t="s">
        <v>1044</v>
      </c>
      <c r="E17" s="1" t="s">
        <v>1621</v>
      </c>
      <c r="F17" s="1" t="s">
        <v>1043</v>
      </c>
      <c r="G17" s="1" t="s">
        <v>1608</v>
      </c>
      <c r="H17" s="1" t="s">
        <v>207</v>
      </c>
      <c r="I17" s="1" t="s">
        <v>1607</v>
      </c>
      <c r="J17" s="1">
        <v>0.5</v>
      </c>
      <c r="K17" s="1" t="s">
        <v>1605</v>
      </c>
      <c r="L17" s="1">
        <v>1</v>
      </c>
      <c r="M17" s="23" t="s">
        <v>1606</v>
      </c>
      <c r="N17" t="str">
        <f t="shared" si="0"/>
        <v>case 16:sRetTemplate = "desertviper_001";  break;  //  Desert Viper, Small || FQ: Common || 0.5 CR 1 HD</v>
      </c>
    </row>
    <row r="18" spans="1:14" ht="12.75">
      <c r="A18" s="21" t="s">
        <v>1603</v>
      </c>
      <c r="B18">
        <f t="shared" si="1"/>
        <v>17</v>
      </c>
      <c r="C18" s="22" t="s">
        <v>1602</v>
      </c>
      <c r="D18" s="1" t="s">
        <v>1468</v>
      </c>
      <c r="E18" s="1" t="s">
        <v>1621</v>
      </c>
      <c r="F18" s="1" t="s">
        <v>1467</v>
      </c>
      <c r="G18" s="1" t="s">
        <v>1608</v>
      </c>
      <c r="H18" s="1" t="s">
        <v>207</v>
      </c>
      <c r="I18" s="1" t="s">
        <v>1607</v>
      </c>
      <c r="J18" s="1">
        <v>3</v>
      </c>
      <c r="K18" s="1" t="s">
        <v>1605</v>
      </c>
      <c r="L18" s="1">
        <v>3</v>
      </c>
      <c r="M18" s="23" t="s">
        <v>1606</v>
      </c>
      <c r="N18" t="str">
        <f t="shared" si="0"/>
        <v>case 17:sRetTemplate = "ds_dog005";  break;  //  Dog: Camp || FQ: Common || 3 CR 3 HD</v>
      </c>
    </row>
    <row r="19" spans="1:14" ht="12.75">
      <c r="A19" s="21" t="s">
        <v>1603</v>
      </c>
      <c r="B19">
        <f t="shared" si="1"/>
        <v>18</v>
      </c>
      <c r="C19" s="22" t="s">
        <v>1602</v>
      </c>
      <c r="D19" s="1" t="s">
        <v>1468</v>
      </c>
      <c r="E19" s="1" t="s">
        <v>1621</v>
      </c>
      <c r="F19" s="1" t="s">
        <v>1467</v>
      </c>
      <c r="G19" s="1" t="s">
        <v>1608</v>
      </c>
      <c r="H19" s="1" t="s">
        <v>207</v>
      </c>
      <c r="I19" s="1" t="s">
        <v>1607</v>
      </c>
      <c r="J19" s="1">
        <v>3</v>
      </c>
      <c r="K19" s="1" t="s">
        <v>1605</v>
      </c>
      <c r="L19" s="1">
        <v>3</v>
      </c>
      <c r="M19" s="23" t="s">
        <v>1606</v>
      </c>
      <c r="N19" t="str">
        <f t="shared" si="0"/>
        <v>case 18:sRetTemplate = "ds_dog005";  break;  //  Dog: Camp || FQ: Common || 3 CR 3 HD</v>
      </c>
    </row>
    <row r="20" spans="1:14" ht="12.75">
      <c r="A20" s="21" t="s">
        <v>1603</v>
      </c>
      <c r="B20">
        <f t="shared" si="1"/>
        <v>19</v>
      </c>
      <c r="C20" s="22" t="s">
        <v>1602</v>
      </c>
      <c r="D20" s="1" t="s">
        <v>1468</v>
      </c>
      <c r="E20" s="1" t="s">
        <v>1621</v>
      </c>
      <c r="F20" s="1" t="s">
        <v>1467</v>
      </c>
      <c r="G20" s="1" t="s">
        <v>1608</v>
      </c>
      <c r="H20" s="1" t="s">
        <v>207</v>
      </c>
      <c r="I20" s="1" t="s">
        <v>1607</v>
      </c>
      <c r="J20" s="1">
        <v>3</v>
      </c>
      <c r="K20" s="1" t="s">
        <v>1605</v>
      </c>
      <c r="L20" s="1">
        <v>3</v>
      </c>
      <c r="M20" s="23" t="s">
        <v>1606</v>
      </c>
      <c r="N20" t="str">
        <f t="shared" si="0"/>
        <v>case 19:sRetTemplate = "ds_dog005";  break;  //  Dog: Camp || FQ: Common || 3 CR 3 HD</v>
      </c>
    </row>
    <row r="21" spans="1:14" ht="12.75">
      <c r="A21" s="21" t="s">
        <v>1603</v>
      </c>
      <c r="B21">
        <f t="shared" si="1"/>
        <v>20</v>
      </c>
      <c r="C21" s="22" t="s">
        <v>1602</v>
      </c>
      <c r="D21" s="1" t="s">
        <v>1468</v>
      </c>
      <c r="E21" s="1" t="s">
        <v>1621</v>
      </c>
      <c r="F21" s="1" t="s">
        <v>1467</v>
      </c>
      <c r="G21" s="1" t="s">
        <v>1608</v>
      </c>
      <c r="H21" s="1" t="s">
        <v>207</v>
      </c>
      <c r="I21" s="1" t="s">
        <v>1607</v>
      </c>
      <c r="J21" s="1">
        <v>3</v>
      </c>
      <c r="K21" s="1" t="s">
        <v>1605</v>
      </c>
      <c r="L21" s="1">
        <v>3</v>
      </c>
      <c r="M21" s="23" t="s">
        <v>1606</v>
      </c>
      <c r="N21" t="str">
        <f t="shared" si="0"/>
        <v>case 20:sRetTemplate = "ds_dog005";  break;  //  Dog: Camp || FQ: Common || 3 CR 3 HD</v>
      </c>
    </row>
    <row r="22" spans="1:14" ht="12.75">
      <c r="A22" s="21" t="s">
        <v>1603</v>
      </c>
      <c r="B22">
        <f t="shared" si="1"/>
        <v>21</v>
      </c>
      <c r="C22" s="22" t="s">
        <v>1602</v>
      </c>
      <c r="D22" s="1" t="s">
        <v>1468</v>
      </c>
      <c r="E22" s="1" t="s">
        <v>1621</v>
      </c>
      <c r="F22" s="1" t="s">
        <v>1467</v>
      </c>
      <c r="G22" s="1" t="s">
        <v>1608</v>
      </c>
      <c r="H22" s="1" t="s">
        <v>207</v>
      </c>
      <c r="I22" s="1" t="s">
        <v>1607</v>
      </c>
      <c r="J22" s="1">
        <v>3</v>
      </c>
      <c r="K22" s="1" t="s">
        <v>1605</v>
      </c>
      <c r="L22" s="1">
        <v>3</v>
      </c>
      <c r="M22" s="23" t="s">
        <v>1606</v>
      </c>
      <c r="N22" t="str">
        <f t="shared" si="0"/>
        <v>case 21:sRetTemplate = "ds_dog005";  break;  //  Dog: Camp || FQ: Common || 3 CR 3 HD</v>
      </c>
    </row>
    <row r="23" spans="1:14" ht="12.75">
      <c r="A23" s="21" t="s">
        <v>1603</v>
      </c>
      <c r="B23">
        <f t="shared" si="1"/>
        <v>22</v>
      </c>
      <c r="C23" s="22" t="s">
        <v>1602</v>
      </c>
      <c r="D23" s="1" t="s">
        <v>1468</v>
      </c>
      <c r="E23" s="1" t="s">
        <v>1621</v>
      </c>
      <c r="F23" s="1" t="s">
        <v>1467</v>
      </c>
      <c r="G23" s="1" t="s">
        <v>1608</v>
      </c>
      <c r="H23" s="1" t="s">
        <v>207</v>
      </c>
      <c r="I23" s="1" t="s">
        <v>1607</v>
      </c>
      <c r="J23" s="1">
        <v>3</v>
      </c>
      <c r="K23" s="1" t="s">
        <v>1605</v>
      </c>
      <c r="L23" s="1">
        <v>3</v>
      </c>
      <c r="M23" s="23" t="s">
        <v>1606</v>
      </c>
      <c r="N23" t="str">
        <f t="shared" si="0"/>
        <v>case 22:sRetTemplate = "ds_dog005";  break;  //  Dog: Camp || FQ: Common || 3 CR 3 HD</v>
      </c>
    </row>
    <row r="24" spans="1:14" ht="12.75">
      <c r="A24" s="21" t="s">
        <v>1603</v>
      </c>
      <c r="B24">
        <f t="shared" si="1"/>
        <v>23</v>
      </c>
      <c r="C24" s="22" t="s">
        <v>1602</v>
      </c>
      <c r="D24" s="1" t="s">
        <v>1468</v>
      </c>
      <c r="E24" s="1" t="s">
        <v>1621</v>
      </c>
      <c r="F24" s="1" t="s">
        <v>1467</v>
      </c>
      <c r="G24" s="1" t="s">
        <v>1608</v>
      </c>
      <c r="H24" s="1" t="s">
        <v>207</v>
      </c>
      <c r="I24" s="1" t="s">
        <v>1607</v>
      </c>
      <c r="J24" s="1">
        <v>3</v>
      </c>
      <c r="K24" s="1" t="s">
        <v>1605</v>
      </c>
      <c r="L24" s="1">
        <v>3</v>
      </c>
      <c r="M24" s="23" t="s">
        <v>1606</v>
      </c>
      <c r="N24" t="str">
        <f t="shared" si="0"/>
        <v>case 23:sRetTemplate = "ds_dog005";  break;  //  Dog: Camp || FQ: Common || 3 CR 3 HD</v>
      </c>
    </row>
    <row r="25" spans="1:14" ht="12.75">
      <c r="A25" s="21" t="s">
        <v>1603</v>
      </c>
      <c r="B25">
        <f t="shared" si="1"/>
        <v>24</v>
      </c>
      <c r="C25" s="22" t="s">
        <v>1602</v>
      </c>
      <c r="D25" s="1" t="s">
        <v>1468</v>
      </c>
      <c r="E25" s="1" t="s">
        <v>1621</v>
      </c>
      <c r="F25" s="1" t="s">
        <v>1467</v>
      </c>
      <c r="G25" s="1" t="s">
        <v>1608</v>
      </c>
      <c r="H25" s="1" t="s">
        <v>207</v>
      </c>
      <c r="I25" s="1" t="s">
        <v>1607</v>
      </c>
      <c r="J25" s="1">
        <v>3</v>
      </c>
      <c r="K25" s="1" t="s">
        <v>1605</v>
      </c>
      <c r="L25" s="1">
        <v>3</v>
      </c>
      <c r="M25" s="23" t="s">
        <v>1606</v>
      </c>
      <c r="N25" t="str">
        <f t="shared" si="0"/>
        <v>case 24:sRetTemplate = "ds_dog005";  break;  //  Dog: Camp || FQ: Common || 3 CR 3 HD</v>
      </c>
    </row>
    <row r="26" spans="1:14" ht="12.75">
      <c r="A26" s="21" t="s">
        <v>1603</v>
      </c>
      <c r="B26">
        <f t="shared" si="1"/>
        <v>25</v>
      </c>
      <c r="C26" s="22" t="s">
        <v>1602</v>
      </c>
      <c r="D26" s="1" t="s">
        <v>978</v>
      </c>
      <c r="E26" s="1" t="s">
        <v>1621</v>
      </c>
      <c r="F26" s="1" t="s">
        <v>977</v>
      </c>
      <c r="G26" s="1" t="s">
        <v>1608</v>
      </c>
      <c r="H26" s="1" t="s">
        <v>207</v>
      </c>
      <c r="I26" s="1" t="s">
        <v>1607</v>
      </c>
      <c r="J26" s="1">
        <v>4</v>
      </c>
      <c r="K26" s="1" t="s">
        <v>1605</v>
      </c>
      <c r="L26" s="1">
        <v>4</v>
      </c>
      <c r="M26" s="23" t="s">
        <v>1606</v>
      </c>
      <c r="N26" t="str">
        <f t="shared" si="0"/>
        <v>case 25:sRetTemplate = "ds_dunecrab001";  break;  //  Dunecrab || FQ: Common || 4 CR 4 HD</v>
      </c>
    </row>
    <row r="27" spans="1:14" ht="12.75">
      <c r="A27" s="21" t="s">
        <v>1603</v>
      </c>
      <c r="B27">
        <f t="shared" si="1"/>
        <v>26</v>
      </c>
      <c r="C27" s="22" t="s">
        <v>1602</v>
      </c>
      <c r="D27" s="1" t="s">
        <v>978</v>
      </c>
      <c r="E27" s="1" t="s">
        <v>1621</v>
      </c>
      <c r="F27" s="1" t="s">
        <v>977</v>
      </c>
      <c r="G27" s="1" t="s">
        <v>1608</v>
      </c>
      <c r="H27" s="1" t="s">
        <v>207</v>
      </c>
      <c r="I27" s="1" t="s">
        <v>1607</v>
      </c>
      <c r="J27" s="1">
        <v>4</v>
      </c>
      <c r="K27" s="1" t="s">
        <v>1605</v>
      </c>
      <c r="L27" s="1">
        <v>4</v>
      </c>
      <c r="M27" s="23" t="s">
        <v>1606</v>
      </c>
      <c r="N27" t="str">
        <f t="shared" si="0"/>
        <v>case 26:sRetTemplate = "ds_dunecrab001";  break;  //  Dunecrab || FQ: Common || 4 CR 4 HD</v>
      </c>
    </row>
    <row r="28" spans="1:14" ht="16.5" customHeight="1">
      <c r="A28" s="21" t="s">
        <v>1603</v>
      </c>
      <c r="B28">
        <f t="shared" si="1"/>
        <v>27</v>
      </c>
      <c r="C28" s="22" t="s">
        <v>1602</v>
      </c>
      <c r="D28" s="1" t="s">
        <v>978</v>
      </c>
      <c r="E28" s="1" t="s">
        <v>1621</v>
      </c>
      <c r="F28" s="1" t="s">
        <v>977</v>
      </c>
      <c r="G28" s="1" t="s">
        <v>1608</v>
      </c>
      <c r="H28" s="1" t="s">
        <v>207</v>
      </c>
      <c r="I28" s="1" t="s">
        <v>1607</v>
      </c>
      <c r="J28" s="1">
        <v>4</v>
      </c>
      <c r="K28" s="1" t="s">
        <v>1605</v>
      </c>
      <c r="L28" s="1">
        <v>4</v>
      </c>
      <c r="M28" s="23" t="s">
        <v>1606</v>
      </c>
      <c r="N28" t="str">
        <f t="shared" si="0"/>
        <v>case 27:sRetTemplate = "ds_dunecrab001";  break;  //  Dunecrab || FQ: Common || 4 CR 4 HD</v>
      </c>
    </row>
    <row r="29" spans="1:14" ht="12.75">
      <c r="A29" s="21" t="s">
        <v>1603</v>
      </c>
      <c r="B29">
        <f t="shared" si="1"/>
        <v>28</v>
      </c>
      <c r="C29" s="22" t="s">
        <v>1602</v>
      </c>
      <c r="D29" s="1" t="s">
        <v>978</v>
      </c>
      <c r="E29" s="1" t="s">
        <v>1621</v>
      </c>
      <c r="F29" s="1" t="s">
        <v>977</v>
      </c>
      <c r="G29" s="1" t="s">
        <v>1608</v>
      </c>
      <c r="H29" s="1" t="s">
        <v>207</v>
      </c>
      <c r="I29" s="1" t="s">
        <v>1607</v>
      </c>
      <c r="J29" s="1">
        <v>4</v>
      </c>
      <c r="K29" s="1" t="s">
        <v>1605</v>
      </c>
      <c r="L29" s="1">
        <v>4</v>
      </c>
      <c r="M29" s="23" t="s">
        <v>1606</v>
      </c>
      <c r="N29" t="str">
        <f t="shared" si="0"/>
        <v>case 28:sRetTemplate = "ds_dunecrab001";  break;  //  Dunecrab || FQ: Common || 4 CR 4 HD</v>
      </c>
    </row>
    <row r="30" spans="1:14" ht="12.75">
      <c r="A30" s="21" t="s">
        <v>1603</v>
      </c>
      <c r="B30">
        <f t="shared" si="1"/>
        <v>29</v>
      </c>
      <c r="C30" s="22" t="s">
        <v>1602</v>
      </c>
      <c r="D30" s="1" t="s">
        <v>978</v>
      </c>
      <c r="E30" s="1" t="s">
        <v>1621</v>
      </c>
      <c r="F30" s="1" t="s">
        <v>977</v>
      </c>
      <c r="G30" s="1" t="s">
        <v>1608</v>
      </c>
      <c r="H30" s="1" t="s">
        <v>207</v>
      </c>
      <c r="I30" s="1" t="s">
        <v>1607</v>
      </c>
      <c r="J30" s="1">
        <v>4</v>
      </c>
      <c r="K30" s="1" t="s">
        <v>1605</v>
      </c>
      <c r="L30" s="1">
        <v>4</v>
      </c>
      <c r="M30" s="23" t="s">
        <v>1606</v>
      </c>
      <c r="N30" t="str">
        <f t="shared" si="0"/>
        <v>case 29:sRetTemplate = "ds_dunecrab001";  break;  //  Dunecrab || FQ: Common || 4 CR 4 HD</v>
      </c>
    </row>
    <row r="31" spans="1:14" ht="12.75">
      <c r="A31" s="21" t="s">
        <v>1603</v>
      </c>
      <c r="B31">
        <f t="shared" si="1"/>
        <v>30</v>
      </c>
      <c r="C31" s="22" t="s">
        <v>1602</v>
      </c>
      <c r="D31" s="1" t="s">
        <v>978</v>
      </c>
      <c r="E31" s="1" t="s">
        <v>1621</v>
      </c>
      <c r="F31" s="1" t="s">
        <v>977</v>
      </c>
      <c r="G31" s="1" t="s">
        <v>1608</v>
      </c>
      <c r="H31" s="1" t="s">
        <v>207</v>
      </c>
      <c r="I31" s="1" t="s">
        <v>1607</v>
      </c>
      <c r="J31" s="1">
        <v>4</v>
      </c>
      <c r="K31" s="1" t="s">
        <v>1605</v>
      </c>
      <c r="L31" s="1">
        <v>4</v>
      </c>
      <c r="M31" s="23" t="s">
        <v>1606</v>
      </c>
      <c r="N31" t="str">
        <f t="shared" si="0"/>
        <v>case 30:sRetTemplate = "ds_dunecrab001";  break;  //  Dunecrab || FQ: Common || 4 CR 4 HD</v>
      </c>
    </row>
    <row r="32" spans="1:14" ht="12.75">
      <c r="A32" s="21" t="s">
        <v>1603</v>
      </c>
      <c r="B32">
        <f t="shared" si="1"/>
        <v>31</v>
      </c>
      <c r="C32" s="22" t="s">
        <v>1602</v>
      </c>
      <c r="D32" s="1" t="s">
        <v>978</v>
      </c>
      <c r="E32" s="1" t="s">
        <v>1621</v>
      </c>
      <c r="F32" s="1" t="s">
        <v>977</v>
      </c>
      <c r="G32" s="1" t="s">
        <v>1608</v>
      </c>
      <c r="H32" s="1" t="s">
        <v>207</v>
      </c>
      <c r="I32" s="1" t="s">
        <v>1607</v>
      </c>
      <c r="J32" s="1">
        <v>4</v>
      </c>
      <c r="K32" s="1" t="s">
        <v>1605</v>
      </c>
      <c r="L32" s="1">
        <v>4</v>
      </c>
      <c r="M32" s="23" t="s">
        <v>1606</v>
      </c>
      <c r="N32" t="str">
        <f t="shared" si="0"/>
        <v>case 31:sRetTemplate = "ds_dunecrab001";  break;  //  Dunecrab || FQ: Common || 4 CR 4 HD</v>
      </c>
    </row>
    <row r="33" spans="1:14" ht="12.75">
      <c r="A33" s="21" t="s">
        <v>1603</v>
      </c>
      <c r="B33">
        <f t="shared" si="1"/>
        <v>32</v>
      </c>
      <c r="C33" s="22" t="s">
        <v>1602</v>
      </c>
      <c r="D33" s="1" t="s">
        <v>978</v>
      </c>
      <c r="E33" s="1" t="s">
        <v>1621</v>
      </c>
      <c r="F33" s="1" t="s">
        <v>977</v>
      </c>
      <c r="G33" s="1" t="s">
        <v>1608</v>
      </c>
      <c r="H33" s="1" t="s">
        <v>207</v>
      </c>
      <c r="I33" s="1" t="s">
        <v>1607</v>
      </c>
      <c r="J33" s="1">
        <v>4</v>
      </c>
      <c r="K33" s="1" t="s">
        <v>1605</v>
      </c>
      <c r="L33" s="1">
        <v>4</v>
      </c>
      <c r="M33" s="23" t="s">
        <v>1606</v>
      </c>
      <c r="N33" t="str">
        <f t="shared" si="0"/>
        <v>case 32:sRetTemplate = "ds_dunecrab001";  break;  //  Dunecrab || FQ: Common || 4 CR 4 HD</v>
      </c>
    </row>
    <row r="34" spans="1:14" ht="12.75">
      <c r="A34" s="21" t="s">
        <v>1603</v>
      </c>
      <c r="B34">
        <f t="shared" si="1"/>
        <v>33</v>
      </c>
      <c r="C34" s="22" t="s">
        <v>1602</v>
      </c>
      <c r="D34" s="1" t="s">
        <v>426</v>
      </c>
      <c r="E34" s="1" t="s">
        <v>1621</v>
      </c>
      <c r="F34" s="1" t="s">
        <v>425</v>
      </c>
      <c r="G34" s="1" t="s">
        <v>1608</v>
      </c>
      <c r="H34" s="1" t="s">
        <v>207</v>
      </c>
      <c r="I34" s="1" t="s">
        <v>1607</v>
      </c>
      <c r="J34" s="1">
        <v>2</v>
      </c>
      <c r="K34" s="1" t="s">
        <v>1605</v>
      </c>
      <c r="L34" s="1">
        <v>2</v>
      </c>
      <c r="M34" s="23" t="s">
        <v>1606</v>
      </c>
      <c r="N34" t="str">
        <f t="shared" si="0"/>
        <v>case 33:sRetTemplate = "gold_scorp001";  break;  //  Gold Scorpion || FQ: Common || 2 CR 2 HD</v>
      </c>
    </row>
    <row r="35" spans="1:14" ht="12.75">
      <c r="A35" s="21" t="s">
        <v>1603</v>
      </c>
      <c r="B35">
        <f t="shared" si="1"/>
        <v>34</v>
      </c>
      <c r="C35" s="22" t="s">
        <v>1602</v>
      </c>
      <c r="D35" s="1" t="s">
        <v>426</v>
      </c>
      <c r="E35" s="1" t="s">
        <v>1621</v>
      </c>
      <c r="F35" s="1" t="s">
        <v>425</v>
      </c>
      <c r="G35" s="1" t="s">
        <v>1608</v>
      </c>
      <c r="H35" s="1" t="s">
        <v>207</v>
      </c>
      <c r="I35" s="1" t="s">
        <v>1607</v>
      </c>
      <c r="J35" s="1">
        <v>2</v>
      </c>
      <c r="K35" s="1" t="s">
        <v>1605</v>
      </c>
      <c r="L35" s="1">
        <v>2</v>
      </c>
      <c r="M35" s="23" t="s">
        <v>1606</v>
      </c>
      <c r="N35" t="str">
        <f t="shared" si="0"/>
        <v>case 34:sRetTemplate = "gold_scorp001";  break;  //  Gold Scorpion || FQ: Common || 2 CR 2 HD</v>
      </c>
    </row>
    <row r="36" spans="1:14" ht="12.75">
      <c r="A36" s="21" t="s">
        <v>1603</v>
      </c>
      <c r="B36">
        <f t="shared" si="1"/>
        <v>35</v>
      </c>
      <c r="C36" s="22" t="s">
        <v>1602</v>
      </c>
      <c r="D36" s="1" t="s">
        <v>426</v>
      </c>
      <c r="E36" s="1" t="s">
        <v>1621</v>
      </c>
      <c r="F36" s="1" t="s">
        <v>425</v>
      </c>
      <c r="G36" s="1" t="s">
        <v>1608</v>
      </c>
      <c r="H36" s="1" t="s">
        <v>207</v>
      </c>
      <c r="I36" s="1" t="s">
        <v>1607</v>
      </c>
      <c r="J36" s="1">
        <v>2</v>
      </c>
      <c r="K36" s="1" t="s">
        <v>1605</v>
      </c>
      <c r="L36" s="1">
        <v>2</v>
      </c>
      <c r="M36" s="23" t="s">
        <v>1606</v>
      </c>
      <c r="N36" t="str">
        <f t="shared" si="0"/>
        <v>case 35:sRetTemplate = "gold_scorp001";  break;  //  Gold Scorpion || FQ: Common || 2 CR 2 HD</v>
      </c>
    </row>
    <row r="37" spans="1:14" ht="12.75">
      <c r="A37" s="21" t="s">
        <v>1603</v>
      </c>
      <c r="B37">
        <f t="shared" si="1"/>
        <v>36</v>
      </c>
      <c r="C37" s="22" t="s">
        <v>1602</v>
      </c>
      <c r="D37" s="1" t="s">
        <v>426</v>
      </c>
      <c r="E37" s="1" t="s">
        <v>1621</v>
      </c>
      <c r="F37" s="1" t="s">
        <v>425</v>
      </c>
      <c r="G37" s="1" t="s">
        <v>1608</v>
      </c>
      <c r="H37" s="1" t="s">
        <v>207</v>
      </c>
      <c r="I37" s="1" t="s">
        <v>1607</v>
      </c>
      <c r="J37" s="1">
        <v>2</v>
      </c>
      <c r="K37" s="1" t="s">
        <v>1605</v>
      </c>
      <c r="L37" s="1">
        <v>2</v>
      </c>
      <c r="M37" s="23" t="s">
        <v>1606</v>
      </c>
      <c r="N37" t="str">
        <f t="shared" si="0"/>
        <v>case 36:sRetTemplate = "gold_scorp001";  break;  //  Gold Scorpion || FQ: Common || 2 CR 2 HD</v>
      </c>
    </row>
    <row r="38" spans="1:14" ht="12.75">
      <c r="A38" s="21" t="s">
        <v>1603</v>
      </c>
      <c r="B38">
        <f t="shared" si="1"/>
        <v>37</v>
      </c>
      <c r="C38" s="22" t="s">
        <v>1602</v>
      </c>
      <c r="D38" s="1" t="s">
        <v>426</v>
      </c>
      <c r="E38" s="1" t="s">
        <v>1621</v>
      </c>
      <c r="F38" s="1" t="s">
        <v>425</v>
      </c>
      <c r="G38" s="1" t="s">
        <v>1608</v>
      </c>
      <c r="H38" s="1" t="s">
        <v>207</v>
      </c>
      <c r="I38" s="1" t="s">
        <v>1607</v>
      </c>
      <c r="J38" s="1">
        <v>2</v>
      </c>
      <c r="K38" s="1" t="s">
        <v>1605</v>
      </c>
      <c r="L38" s="1">
        <v>2</v>
      </c>
      <c r="M38" s="23" t="s">
        <v>1606</v>
      </c>
      <c r="N38" t="str">
        <f t="shared" si="0"/>
        <v>case 37:sRetTemplate = "gold_scorp001";  break;  //  Gold Scorpion || FQ: Common || 2 CR 2 HD</v>
      </c>
    </row>
    <row r="39" spans="1:14" ht="12.75">
      <c r="A39" s="21" t="s">
        <v>1603</v>
      </c>
      <c r="B39">
        <f t="shared" si="1"/>
        <v>38</v>
      </c>
      <c r="C39" s="22" t="s">
        <v>1602</v>
      </c>
      <c r="D39" s="1" t="s">
        <v>426</v>
      </c>
      <c r="E39" s="1" t="s">
        <v>1621</v>
      </c>
      <c r="F39" s="1" t="s">
        <v>425</v>
      </c>
      <c r="G39" s="1" t="s">
        <v>1608</v>
      </c>
      <c r="H39" s="1" t="s">
        <v>207</v>
      </c>
      <c r="I39" s="1" t="s">
        <v>1607</v>
      </c>
      <c r="J39" s="1">
        <v>2</v>
      </c>
      <c r="K39" s="1" t="s">
        <v>1605</v>
      </c>
      <c r="L39" s="1">
        <v>2</v>
      </c>
      <c r="M39" s="23" t="s">
        <v>1606</v>
      </c>
      <c r="N39" t="str">
        <f t="shared" si="0"/>
        <v>case 38:sRetTemplate = "gold_scorp001";  break;  //  Gold Scorpion || FQ: Common || 2 CR 2 HD</v>
      </c>
    </row>
    <row r="40" spans="1:14" ht="12.75">
      <c r="A40" s="21" t="s">
        <v>1603</v>
      </c>
      <c r="B40">
        <f t="shared" si="1"/>
        <v>39</v>
      </c>
      <c r="C40" s="22" t="s">
        <v>1602</v>
      </c>
      <c r="D40" s="1" t="s">
        <v>426</v>
      </c>
      <c r="E40" s="1" t="s">
        <v>1621</v>
      </c>
      <c r="F40" s="1" t="s">
        <v>425</v>
      </c>
      <c r="G40" s="1" t="s">
        <v>1608</v>
      </c>
      <c r="H40" s="1" t="s">
        <v>207</v>
      </c>
      <c r="I40" s="1" t="s">
        <v>1607</v>
      </c>
      <c r="J40" s="1">
        <v>2</v>
      </c>
      <c r="K40" s="1" t="s">
        <v>1605</v>
      </c>
      <c r="L40" s="1">
        <v>2</v>
      </c>
      <c r="M40" s="23" t="s">
        <v>1606</v>
      </c>
      <c r="N40" t="str">
        <f t="shared" si="0"/>
        <v>case 39:sRetTemplate = "gold_scorp001";  break;  //  Gold Scorpion || FQ: Common || 2 CR 2 HD</v>
      </c>
    </row>
    <row r="41" spans="1:14" ht="12.75">
      <c r="A41" s="21" t="s">
        <v>1603</v>
      </c>
      <c r="B41">
        <f t="shared" si="1"/>
        <v>40</v>
      </c>
      <c r="C41" s="22" t="s">
        <v>1602</v>
      </c>
      <c r="D41" s="1" t="s">
        <v>426</v>
      </c>
      <c r="E41" s="1" t="s">
        <v>1621</v>
      </c>
      <c r="F41" s="1" t="s">
        <v>425</v>
      </c>
      <c r="G41" s="1" t="s">
        <v>1608</v>
      </c>
      <c r="H41" s="1" t="s">
        <v>207</v>
      </c>
      <c r="I41" s="1" t="s">
        <v>1607</v>
      </c>
      <c r="J41" s="1">
        <v>2</v>
      </c>
      <c r="K41" s="1" t="s">
        <v>1605</v>
      </c>
      <c r="L41" s="1">
        <v>2</v>
      </c>
      <c r="M41" s="23" t="s">
        <v>1606</v>
      </c>
      <c r="N41" t="str">
        <f t="shared" si="0"/>
        <v>case 40:sRetTemplate = "gold_scorp001";  break;  //  Gold Scorpion || FQ: Common || 2 CR 2 HD</v>
      </c>
    </row>
    <row r="42" spans="1:14" ht="12.75">
      <c r="A42" s="21" t="s">
        <v>1603</v>
      </c>
      <c r="B42">
        <f t="shared" si="1"/>
        <v>41</v>
      </c>
      <c r="C42" s="22" t="s">
        <v>1602</v>
      </c>
      <c r="D42" s="1" t="s">
        <v>1488</v>
      </c>
      <c r="E42" s="1" t="s">
        <v>1621</v>
      </c>
      <c r="F42" s="1" t="s">
        <v>1487</v>
      </c>
      <c r="G42" s="1" t="s">
        <v>1608</v>
      </c>
      <c r="H42" s="1" t="s">
        <v>207</v>
      </c>
      <c r="I42" s="1" t="s">
        <v>1607</v>
      </c>
      <c r="J42" s="1">
        <v>1</v>
      </c>
      <c r="K42" s="1" t="s">
        <v>1605</v>
      </c>
      <c r="L42" s="1">
        <v>1</v>
      </c>
      <c r="M42" s="23" t="s">
        <v>1606</v>
      </c>
      <c r="N42" t="str">
        <f t="shared" si="0"/>
        <v>case 41:sRetTemplate = "ds_gorak001";  break;  //  Gorak || FQ: Common || 1 CR 1 HD</v>
      </c>
    </row>
    <row r="43" spans="1:14" ht="12.75">
      <c r="A43" s="21" t="s">
        <v>1603</v>
      </c>
      <c r="B43">
        <f t="shared" si="1"/>
        <v>42</v>
      </c>
      <c r="C43" s="22" t="s">
        <v>1602</v>
      </c>
      <c r="D43" s="1" t="s">
        <v>1488</v>
      </c>
      <c r="E43" s="1" t="s">
        <v>1621</v>
      </c>
      <c r="F43" s="1" t="s">
        <v>1487</v>
      </c>
      <c r="G43" s="1" t="s">
        <v>1608</v>
      </c>
      <c r="H43" s="1" t="s">
        <v>207</v>
      </c>
      <c r="I43" s="1" t="s">
        <v>1607</v>
      </c>
      <c r="J43" s="1">
        <v>1</v>
      </c>
      <c r="K43" s="1" t="s">
        <v>1605</v>
      </c>
      <c r="L43" s="1">
        <v>1</v>
      </c>
      <c r="M43" s="23" t="s">
        <v>1606</v>
      </c>
      <c r="N43" t="str">
        <f t="shared" si="0"/>
        <v>case 42:sRetTemplate = "ds_gorak001";  break;  //  Gorak || FQ: Common || 1 CR 1 HD</v>
      </c>
    </row>
    <row r="44" spans="1:14" ht="12.75">
      <c r="A44" s="21" t="s">
        <v>1603</v>
      </c>
      <c r="B44">
        <f t="shared" si="1"/>
        <v>43</v>
      </c>
      <c r="C44" s="22" t="s">
        <v>1602</v>
      </c>
      <c r="D44" s="1" t="s">
        <v>1488</v>
      </c>
      <c r="E44" s="1" t="s">
        <v>1621</v>
      </c>
      <c r="F44" s="1" t="s">
        <v>1487</v>
      </c>
      <c r="G44" s="1" t="s">
        <v>1608</v>
      </c>
      <c r="H44" s="1" t="s">
        <v>207</v>
      </c>
      <c r="I44" s="1" t="s">
        <v>1607</v>
      </c>
      <c r="J44" s="1">
        <v>1</v>
      </c>
      <c r="K44" s="1" t="s">
        <v>1605</v>
      </c>
      <c r="L44" s="1">
        <v>1</v>
      </c>
      <c r="M44" s="23" t="s">
        <v>1606</v>
      </c>
      <c r="N44" t="str">
        <f t="shared" si="0"/>
        <v>case 43:sRetTemplate = "ds_gorak001";  break;  //  Gorak || FQ: Common || 1 CR 1 HD</v>
      </c>
    </row>
    <row r="45" spans="1:14" ht="16.5" customHeight="1">
      <c r="A45" s="21" t="s">
        <v>1603</v>
      </c>
      <c r="B45">
        <f t="shared" si="1"/>
        <v>44</v>
      </c>
      <c r="C45" s="22" t="s">
        <v>1602</v>
      </c>
      <c r="D45" s="1" t="s">
        <v>1488</v>
      </c>
      <c r="E45" s="1" t="s">
        <v>1621</v>
      </c>
      <c r="F45" s="1" t="s">
        <v>1487</v>
      </c>
      <c r="G45" s="1" t="s">
        <v>1608</v>
      </c>
      <c r="H45" s="1" t="s">
        <v>207</v>
      </c>
      <c r="I45" s="1" t="s">
        <v>1607</v>
      </c>
      <c r="J45" s="1">
        <v>1</v>
      </c>
      <c r="K45" s="1" t="s">
        <v>1605</v>
      </c>
      <c r="L45" s="1">
        <v>1</v>
      </c>
      <c r="M45" s="23" t="s">
        <v>1606</v>
      </c>
      <c r="N45" t="str">
        <f t="shared" si="0"/>
        <v>case 44:sRetTemplate = "ds_gorak001";  break;  //  Gorak || FQ: Common || 1 CR 1 HD</v>
      </c>
    </row>
    <row r="46" spans="1:14" ht="12.75">
      <c r="A46" s="21" t="s">
        <v>1603</v>
      </c>
      <c r="B46">
        <f t="shared" si="1"/>
        <v>45</v>
      </c>
      <c r="C46" s="22" t="s">
        <v>1602</v>
      </c>
      <c r="D46" s="1" t="s">
        <v>1488</v>
      </c>
      <c r="E46" s="1" t="s">
        <v>1621</v>
      </c>
      <c r="F46" s="1" t="s">
        <v>1487</v>
      </c>
      <c r="G46" s="1" t="s">
        <v>1608</v>
      </c>
      <c r="H46" s="1" t="s">
        <v>207</v>
      </c>
      <c r="I46" s="1" t="s">
        <v>1607</v>
      </c>
      <c r="J46" s="1">
        <v>1</v>
      </c>
      <c r="K46" s="1" t="s">
        <v>1605</v>
      </c>
      <c r="L46" s="1">
        <v>1</v>
      </c>
      <c r="M46" s="23" t="s">
        <v>1606</v>
      </c>
      <c r="N46" t="str">
        <f t="shared" si="0"/>
        <v>case 45:sRetTemplate = "ds_gorak001";  break;  //  Gorak || FQ: Common || 1 CR 1 HD</v>
      </c>
    </row>
    <row r="47" spans="1:14" ht="12.75">
      <c r="A47" s="21" t="s">
        <v>1603</v>
      </c>
      <c r="B47">
        <f t="shared" si="1"/>
        <v>46</v>
      </c>
      <c r="C47" s="22" t="s">
        <v>1602</v>
      </c>
      <c r="D47" s="1" t="s">
        <v>1488</v>
      </c>
      <c r="E47" s="1" t="s">
        <v>1621</v>
      </c>
      <c r="F47" s="1" t="s">
        <v>1487</v>
      </c>
      <c r="G47" s="1" t="s">
        <v>1608</v>
      </c>
      <c r="H47" s="1" t="s">
        <v>207</v>
      </c>
      <c r="I47" s="1" t="s">
        <v>1607</v>
      </c>
      <c r="J47" s="1">
        <v>1</v>
      </c>
      <c r="K47" s="1" t="s">
        <v>1605</v>
      </c>
      <c r="L47" s="1">
        <v>1</v>
      </c>
      <c r="M47" s="23" t="s">
        <v>1606</v>
      </c>
      <c r="N47" t="str">
        <f t="shared" si="0"/>
        <v>case 46:sRetTemplate = "ds_gorak001";  break;  //  Gorak || FQ: Common || 1 CR 1 HD</v>
      </c>
    </row>
    <row r="48" spans="1:14" ht="12.75">
      <c r="A48" s="21" t="s">
        <v>1603</v>
      </c>
      <c r="B48">
        <f t="shared" si="1"/>
        <v>47</v>
      </c>
      <c r="C48" s="22" t="s">
        <v>1602</v>
      </c>
      <c r="D48" s="1" t="s">
        <v>1488</v>
      </c>
      <c r="E48" s="1" t="s">
        <v>1621</v>
      </c>
      <c r="F48" s="1" t="s">
        <v>1487</v>
      </c>
      <c r="G48" s="1" t="s">
        <v>1608</v>
      </c>
      <c r="H48" s="1" t="s">
        <v>207</v>
      </c>
      <c r="I48" s="1" t="s">
        <v>1607</v>
      </c>
      <c r="J48" s="1">
        <v>1</v>
      </c>
      <c r="K48" s="1" t="s">
        <v>1605</v>
      </c>
      <c r="L48" s="1">
        <v>1</v>
      </c>
      <c r="M48" s="23" t="s">
        <v>1606</v>
      </c>
      <c r="N48" t="str">
        <f t="shared" si="0"/>
        <v>case 47:sRetTemplate = "ds_gorak001";  break;  //  Gorak || FQ: Common || 1 CR 1 HD</v>
      </c>
    </row>
    <row r="49" spans="1:14" ht="12.75">
      <c r="A49" s="21" t="s">
        <v>1603</v>
      </c>
      <c r="B49">
        <f t="shared" si="1"/>
        <v>48</v>
      </c>
      <c r="C49" s="22" t="s">
        <v>1602</v>
      </c>
      <c r="D49" s="1" t="s">
        <v>1488</v>
      </c>
      <c r="E49" s="1" t="s">
        <v>1621</v>
      </c>
      <c r="F49" s="1" t="s">
        <v>1487</v>
      </c>
      <c r="G49" s="1" t="s">
        <v>1608</v>
      </c>
      <c r="H49" s="1" t="s">
        <v>207</v>
      </c>
      <c r="I49" s="1" t="s">
        <v>1607</v>
      </c>
      <c r="J49" s="1">
        <v>1</v>
      </c>
      <c r="K49" s="1" t="s">
        <v>1605</v>
      </c>
      <c r="L49" s="1">
        <v>1</v>
      </c>
      <c r="M49" s="23" t="s">
        <v>1606</v>
      </c>
      <c r="N49" t="str">
        <f t="shared" si="0"/>
        <v>case 48:sRetTemplate = "ds_gorak001";  break;  //  Gorak || FQ: Common || 1 CR 1 HD</v>
      </c>
    </row>
    <row r="50" spans="1:14" ht="12.75">
      <c r="A50" s="21" t="s">
        <v>1603</v>
      </c>
      <c r="B50">
        <f t="shared" si="1"/>
        <v>49</v>
      </c>
      <c r="C50" s="22" t="s">
        <v>1602</v>
      </c>
      <c r="D50" s="1" t="s">
        <v>1024</v>
      </c>
      <c r="E50" s="1" t="s">
        <v>1621</v>
      </c>
      <c r="F50" s="1" t="s">
        <v>1023</v>
      </c>
      <c r="G50" s="1" t="s">
        <v>1608</v>
      </c>
      <c r="H50" s="1" t="s">
        <v>207</v>
      </c>
      <c r="I50" s="1" t="s">
        <v>1607</v>
      </c>
      <c r="J50" s="1">
        <v>0.5</v>
      </c>
      <c r="K50" s="1" t="s">
        <v>1605</v>
      </c>
      <c r="L50" s="1">
        <v>1</v>
      </c>
      <c r="M50" s="23" t="s">
        <v>1606</v>
      </c>
      <c r="N50" t="str">
        <f t="shared" si="0"/>
        <v>case 49:sRetTemplate = "ds_jankx001";  break;  //  Jankx || FQ: Common || 0.5 CR 1 HD</v>
      </c>
    </row>
    <row r="51" spans="1:14" ht="12.75">
      <c r="A51" s="21" t="s">
        <v>1603</v>
      </c>
      <c r="B51">
        <f t="shared" si="1"/>
        <v>50</v>
      </c>
      <c r="C51" s="22" t="s">
        <v>1602</v>
      </c>
      <c r="D51" s="1" t="s">
        <v>1024</v>
      </c>
      <c r="E51" s="1" t="s">
        <v>1621</v>
      </c>
      <c r="F51" s="1" t="s">
        <v>1023</v>
      </c>
      <c r="G51" s="1" t="s">
        <v>1608</v>
      </c>
      <c r="H51" s="1" t="s">
        <v>207</v>
      </c>
      <c r="I51" s="1" t="s">
        <v>1607</v>
      </c>
      <c r="J51" s="1">
        <v>0.5</v>
      </c>
      <c r="K51" s="1" t="s">
        <v>1605</v>
      </c>
      <c r="L51" s="1">
        <v>1</v>
      </c>
      <c r="M51" s="23" t="s">
        <v>1606</v>
      </c>
      <c r="N51" t="str">
        <f t="shared" si="0"/>
        <v>case 50:sRetTemplate = "ds_jankx001";  break;  //  Jankx || FQ: Common || 0.5 CR 1 HD</v>
      </c>
    </row>
    <row r="52" spans="1:14" ht="12.75">
      <c r="A52" s="21" t="s">
        <v>1603</v>
      </c>
      <c r="B52">
        <f t="shared" si="1"/>
        <v>51</v>
      </c>
      <c r="C52" s="22" t="s">
        <v>1602</v>
      </c>
      <c r="D52" s="1" t="s">
        <v>1024</v>
      </c>
      <c r="E52" s="1" t="s">
        <v>1621</v>
      </c>
      <c r="F52" s="1" t="s">
        <v>1023</v>
      </c>
      <c r="G52" s="1" t="s">
        <v>1608</v>
      </c>
      <c r="H52" s="1" t="s">
        <v>207</v>
      </c>
      <c r="I52" s="1" t="s">
        <v>1607</v>
      </c>
      <c r="J52" s="1">
        <v>0.5</v>
      </c>
      <c r="K52" s="1" t="s">
        <v>1605</v>
      </c>
      <c r="L52" s="1">
        <v>1</v>
      </c>
      <c r="M52" s="23" t="s">
        <v>1606</v>
      </c>
      <c r="N52" t="str">
        <f t="shared" si="0"/>
        <v>case 51:sRetTemplate = "ds_jankx001";  break;  //  Jankx || FQ: Common || 0.5 CR 1 HD</v>
      </c>
    </row>
    <row r="53" spans="1:14" ht="12.75">
      <c r="A53" s="21" t="s">
        <v>1603</v>
      </c>
      <c r="B53">
        <f t="shared" si="1"/>
        <v>52</v>
      </c>
      <c r="C53" s="22" t="s">
        <v>1602</v>
      </c>
      <c r="D53" s="1" t="s">
        <v>1024</v>
      </c>
      <c r="E53" s="1" t="s">
        <v>1621</v>
      </c>
      <c r="F53" s="1" t="s">
        <v>1023</v>
      </c>
      <c r="G53" s="1" t="s">
        <v>1608</v>
      </c>
      <c r="H53" s="1" t="s">
        <v>207</v>
      </c>
      <c r="I53" s="1" t="s">
        <v>1607</v>
      </c>
      <c r="J53" s="1">
        <v>0.5</v>
      </c>
      <c r="K53" s="1" t="s">
        <v>1605</v>
      </c>
      <c r="L53" s="1">
        <v>1</v>
      </c>
      <c r="M53" s="23" t="s">
        <v>1606</v>
      </c>
      <c r="N53" t="str">
        <f t="shared" si="0"/>
        <v>case 52:sRetTemplate = "ds_jankx001";  break;  //  Jankx || FQ: Common || 0.5 CR 1 HD</v>
      </c>
    </row>
    <row r="54" spans="1:14" ht="12.75">
      <c r="A54" s="21" t="s">
        <v>1603</v>
      </c>
      <c r="B54">
        <f t="shared" si="1"/>
        <v>53</v>
      </c>
      <c r="C54" s="22" t="s">
        <v>1602</v>
      </c>
      <c r="D54" s="1" t="s">
        <v>1024</v>
      </c>
      <c r="E54" s="1" t="s">
        <v>1621</v>
      </c>
      <c r="F54" s="1" t="s">
        <v>1023</v>
      </c>
      <c r="G54" s="1" t="s">
        <v>1608</v>
      </c>
      <c r="H54" s="1" t="s">
        <v>207</v>
      </c>
      <c r="I54" s="1" t="s">
        <v>1607</v>
      </c>
      <c r="J54" s="1">
        <v>0.5</v>
      </c>
      <c r="K54" s="1" t="s">
        <v>1605</v>
      </c>
      <c r="L54" s="1">
        <v>1</v>
      </c>
      <c r="M54" s="23" t="s">
        <v>1606</v>
      </c>
      <c r="N54" t="str">
        <f t="shared" si="0"/>
        <v>case 53:sRetTemplate = "ds_jankx001";  break;  //  Jankx || FQ: Common || 0.5 CR 1 HD</v>
      </c>
    </row>
    <row r="55" spans="1:14" ht="12.75">
      <c r="A55" s="21" t="s">
        <v>1603</v>
      </c>
      <c r="B55">
        <f t="shared" si="1"/>
        <v>54</v>
      </c>
      <c r="C55" s="22" t="s">
        <v>1602</v>
      </c>
      <c r="D55" s="1" t="s">
        <v>1024</v>
      </c>
      <c r="E55" s="1" t="s">
        <v>1621</v>
      </c>
      <c r="F55" s="1" t="s">
        <v>1023</v>
      </c>
      <c r="G55" s="1" t="s">
        <v>1608</v>
      </c>
      <c r="H55" s="1" t="s">
        <v>207</v>
      </c>
      <c r="I55" s="1" t="s">
        <v>1607</v>
      </c>
      <c r="J55" s="1">
        <v>0.5</v>
      </c>
      <c r="K55" s="1" t="s">
        <v>1605</v>
      </c>
      <c r="L55" s="1">
        <v>1</v>
      </c>
      <c r="M55" s="23" t="s">
        <v>1606</v>
      </c>
      <c r="N55" t="str">
        <f t="shared" si="0"/>
        <v>case 54:sRetTemplate = "ds_jankx001";  break;  //  Jankx || FQ: Common || 0.5 CR 1 HD</v>
      </c>
    </row>
    <row r="56" spans="1:14" ht="12.75">
      <c r="A56" s="21" t="s">
        <v>1603</v>
      </c>
      <c r="B56">
        <f t="shared" si="1"/>
        <v>55</v>
      </c>
      <c r="C56" s="22" t="s">
        <v>1602</v>
      </c>
      <c r="D56" s="1" t="s">
        <v>1024</v>
      </c>
      <c r="E56" s="1" t="s">
        <v>1621</v>
      </c>
      <c r="F56" s="1" t="s">
        <v>1023</v>
      </c>
      <c r="G56" s="1" t="s">
        <v>1608</v>
      </c>
      <c r="H56" s="1" t="s">
        <v>207</v>
      </c>
      <c r="I56" s="1" t="s">
        <v>1607</v>
      </c>
      <c r="J56" s="1">
        <v>0.5</v>
      </c>
      <c r="K56" s="1" t="s">
        <v>1605</v>
      </c>
      <c r="L56" s="1">
        <v>1</v>
      </c>
      <c r="M56" s="23" t="s">
        <v>1606</v>
      </c>
      <c r="N56" t="str">
        <f t="shared" si="0"/>
        <v>case 55:sRetTemplate = "ds_jankx001";  break;  //  Jankx || FQ: Common || 0.5 CR 1 HD</v>
      </c>
    </row>
    <row r="57" spans="1:14" ht="12.75">
      <c r="A57" s="21" t="s">
        <v>1603</v>
      </c>
      <c r="B57">
        <f t="shared" si="1"/>
        <v>56</v>
      </c>
      <c r="C57" s="22" t="s">
        <v>1602</v>
      </c>
      <c r="D57" s="1" t="s">
        <v>1024</v>
      </c>
      <c r="E57" s="1" t="s">
        <v>1621</v>
      </c>
      <c r="F57" s="1" t="s">
        <v>1023</v>
      </c>
      <c r="G57" s="1" t="s">
        <v>1608</v>
      </c>
      <c r="H57" s="1" t="s">
        <v>207</v>
      </c>
      <c r="I57" s="1" t="s">
        <v>1607</v>
      </c>
      <c r="J57" s="1">
        <v>0.5</v>
      </c>
      <c r="K57" s="1" t="s">
        <v>1605</v>
      </c>
      <c r="L57" s="1">
        <v>1</v>
      </c>
      <c r="M57" s="23" t="s">
        <v>1606</v>
      </c>
      <c r="N57" t="str">
        <f t="shared" si="0"/>
        <v>case 56:sRetTemplate = "ds_jankx001";  break;  //  Jankx || FQ: Common || 0.5 CR 1 HD</v>
      </c>
    </row>
    <row r="58" spans="1:14" ht="12.75">
      <c r="A58" s="21" t="s">
        <v>1603</v>
      </c>
      <c r="B58">
        <f t="shared" si="1"/>
        <v>57</v>
      </c>
      <c r="C58" s="22" t="s">
        <v>1602</v>
      </c>
      <c r="D58" s="1" t="s">
        <v>1026</v>
      </c>
      <c r="E58" s="1" t="s">
        <v>1621</v>
      </c>
      <c r="F58" s="1" t="s">
        <v>1025</v>
      </c>
      <c r="G58" s="1" t="s">
        <v>1608</v>
      </c>
      <c r="H58" s="1" t="s">
        <v>207</v>
      </c>
      <c r="I58" s="1" t="s">
        <v>1607</v>
      </c>
      <c r="J58" s="1">
        <v>3</v>
      </c>
      <c r="K58" s="1" t="s">
        <v>1605</v>
      </c>
      <c r="L58" s="1">
        <v>3</v>
      </c>
      <c r="M58" s="23" t="s">
        <v>1606</v>
      </c>
      <c r="N58" t="str">
        <f t="shared" si="0"/>
        <v>case 57:sRetTemplate = "gia_lizard_001";  break;  //  Lizard, Giant || FQ: Common || 3 CR 3 HD</v>
      </c>
    </row>
    <row r="59" spans="1:14" ht="12.75">
      <c r="A59" s="21" t="s">
        <v>1603</v>
      </c>
      <c r="B59">
        <f t="shared" si="1"/>
        <v>58</v>
      </c>
      <c r="C59" s="22" t="s">
        <v>1602</v>
      </c>
      <c r="D59" s="1" t="s">
        <v>1026</v>
      </c>
      <c r="E59" s="1" t="s">
        <v>1621</v>
      </c>
      <c r="F59" s="1" t="s">
        <v>1025</v>
      </c>
      <c r="G59" s="1" t="s">
        <v>1608</v>
      </c>
      <c r="H59" s="1" t="s">
        <v>207</v>
      </c>
      <c r="I59" s="1" t="s">
        <v>1607</v>
      </c>
      <c r="J59" s="1">
        <v>3</v>
      </c>
      <c r="K59" s="1" t="s">
        <v>1605</v>
      </c>
      <c r="L59" s="1">
        <v>3</v>
      </c>
      <c r="M59" s="23" t="s">
        <v>1606</v>
      </c>
      <c r="N59" t="str">
        <f t="shared" ref="N59:N122" si="2">CONCATENATE(A59,B59,C59,D59,E59,F59,G59,H59,I59,J59,K59,L59,M59)</f>
        <v>case 58:sRetTemplate = "gia_lizard_001";  break;  //  Lizard, Giant || FQ: Common || 3 CR 3 HD</v>
      </c>
    </row>
    <row r="60" spans="1:14" ht="12.75">
      <c r="A60" s="21" t="s">
        <v>1603</v>
      </c>
      <c r="B60">
        <f t="shared" ref="B60:B123" si="3">SUM(B59+1)</f>
        <v>59</v>
      </c>
      <c r="C60" s="22" t="s">
        <v>1602</v>
      </c>
      <c r="D60" s="1" t="s">
        <v>1026</v>
      </c>
      <c r="E60" s="1" t="s">
        <v>1621</v>
      </c>
      <c r="F60" s="1" t="s">
        <v>1025</v>
      </c>
      <c r="G60" s="1" t="s">
        <v>1608</v>
      </c>
      <c r="H60" s="1" t="s">
        <v>207</v>
      </c>
      <c r="I60" s="1" t="s">
        <v>1607</v>
      </c>
      <c r="J60" s="1">
        <v>3</v>
      </c>
      <c r="K60" s="1" t="s">
        <v>1605</v>
      </c>
      <c r="L60" s="1">
        <v>3</v>
      </c>
      <c r="M60" s="23" t="s">
        <v>1606</v>
      </c>
      <c r="N60" t="str">
        <f t="shared" si="2"/>
        <v>case 59:sRetTemplate = "gia_lizard_001";  break;  //  Lizard, Giant || FQ: Common || 3 CR 3 HD</v>
      </c>
    </row>
    <row r="61" spans="1:14" ht="12.75">
      <c r="A61" s="21" t="s">
        <v>1603</v>
      </c>
      <c r="B61">
        <f t="shared" si="3"/>
        <v>60</v>
      </c>
      <c r="C61" s="22" t="s">
        <v>1602</v>
      </c>
      <c r="D61" s="1" t="s">
        <v>1026</v>
      </c>
      <c r="E61" s="1" t="s">
        <v>1621</v>
      </c>
      <c r="F61" s="1" t="s">
        <v>1025</v>
      </c>
      <c r="G61" s="1" t="s">
        <v>1608</v>
      </c>
      <c r="H61" s="1" t="s">
        <v>207</v>
      </c>
      <c r="I61" s="1" t="s">
        <v>1607</v>
      </c>
      <c r="J61" s="1">
        <v>3</v>
      </c>
      <c r="K61" s="1" t="s">
        <v>1605</v>
      </c>
      <c r="L61" s="1">
        <v>3</v>
      </c>
      <c r="M61" s="23" t="s">
        <v>1606</v>
      </c>
      <c r="N61" t="str">
        <f t="shared" si="2"/>
        <v>case 60:sRetTemplate = "gia_lizard_001";  break;  //  Lizard, Giant || FQ: Common || 3 CR 3 HD</v>
      </c>
    </row>
    <row r="62" spans="1:14" ht="16.5" customHeight="1">
      <c r="A62" s="21" t="s">
        <v>1603</v>
      </c>
      <c r="B62">
        <f t="shared" si="3"/>
        <v>61</v>
      </c>
      <c r="C62" s="22" t="s">
        <v>1602</v>
      </c>
      <c r="D62" s="1" t="s">
        <v>1026</v>
      </c>
      <c r="E62" s="1" t="s">
        <v>1621</v>
      </c>
      <c r="F62" s="1" t="s">
        <v>1025</v>
      </c>
      <c r="G62" s="1" t="s">
        <v>1608</v>
      </c>
      <c r="H62" s="1" t="s">
        <v>207</v>
      </c>
      <c r="I62" s="1" t="s">
        <v>1607</v>
      </c>
      <c r="J62" s="1">
        <v>3</v>
      </c>
      <c r="K62" s="1" t="s">
        <v>1605</v>
      </c>
      <c r="L62" s="1">
        <v>3</v>
      </c>
      <c r="M62" s="23" t="s">
        <v>1606</v>
      </c>
      <c r="N62" t="str">
        <f t="shared" si="2"/>
        <v>case 61:sRetTemplate = "gia_lizard_001";  break;  //  Lizard, Giant || FQ: Common || 3 CR 3 HD</v>
      </c>
    </row>
    <row r="63" spans="1:14" ht="12.75">
      <c r="A63" s="21" t="s">
        <v>1603</v>
      </c>
      <c r="B63">
        <f t="shared" si="3"/>
        <v>62</v>
      </c>
      <c r="C63" s="22" t="s">
        <v>1602</v>
      </c>
      <c r="D63" s="1" t="s">
        <v>1026</v>
      </c>
      <c r="E63" s="1" t="s">
        <v>1621</v>
      </c>
      <c r="F63" s="1" t="s">
        <v>1025</v>
      </c>
      <c r="G63" s="1" t="s">
        <v>1608</v>
      </c>
      <c r="H63" s="1" t="s">
        <v>207</v>
      </c>
      <c r="I63" s="1" t="s">
        <v>1607</v>
      </c>
      <c r="J63" s="1">
        <v>3</v>
      </c>
      <c r="K63" s="1" t="s">
        <v>1605</v>
      </c>
      <c r="L63" s="1">
        <v>3</v>
      </c>
      <c r="M63" s="23" t="s">
        <v>1606</v>
      </c>
      <c r="N63" t="str">
        <f t="shared" si="2"/>
        <v>case 62:sRetTemplate = "gia_lizard_001";  break;  //  Lizard, Giant || FQ: Common || 3 CR 3 HD</v>
      </c>
    </row>
    <row r="64" spans="1:14" ht="12.75">
      <c r="A64" s="21" t="s">
        <v>1603</v>
      </c>
      <c r="B64">
        <f t="shared" si="3"/>
        <v>63</v>
      </c>
      <c r="C64" s="22" t="s">
        <v>1602</v>
      </c>
      <c r="D64" s="1" t="s">
        <v>1026</v>
      </c>
      <c r="E64" s="1" t="s">
        <v>1621</v>
      </c>
      <c r="F64" s="1" t="s">
        <v>1025</v>
      </c>
      <c r="G64" s="1" t="s">
        <v>1608</v>
      </c>
      <c r="H64" s="1" t="s">
        <v>207</v>
      </c>
      <c r="I64" s="1" t="s">
        <v>1607</v>
      </c>
      <c r="J64" s="1">
        <v>3</v>
      </c>
      <c r="K64" s="1" t="s">
        <v>1605</v>
      </c>
      <c r="L64" s="1">
        <v>3</v>
      </c>
      <c r="M64" s="23" t="s">
        <v>1606</v>
      </c>
      <c r="N64" t="str">
        <f t="shared" si="2"/>
        <v>case 63:sRetTemplate = "gia_lizard_001";  break;  //  Lizard, Giant || FQ: Common || 3 CR 3 HD</v>
      </c>
    </row>
    <row r="65" spans="1:14" ht="12.75">
      <c r="A65" s="21" t="s">
        <v>1603</v>
      </c>
      <c r="B65">
        <f t="shared" si="3"/>
        <v>64</v>
      </c>
      <c r="C65" s="22" t="s">
        <v>1602</v>
      </c>
      <c r="D65" s="1" t="s">
        <v>1026</v>
      </c>
      <c r="E65" s="1" t="s">
        <v>1621</v>
      </c>
      <c r="F65" s="1" t="s">
        <v>1025</v>
      </c>
      <c r="G65" s="1" t="s">
        <v>1608</v>
      </c>
      <c r="H65" s="1" t="s">
        <v>207</v>
      </c>
      <c r="I65" s="1" t="s">
        <v>1607</v>
      </c>
      <c r="J65" s="1">
        <v>3</v>
      </c>
      <c r="K65" s="1" t="s">
        <v>1605</v>
      </c>
      <c r="L65" s="1">
        <v>3</v>
      </c>
      <c r="M65" s="23" t="s">
        <v>1606</v>
      </c>
      <c r="N65" t="str">
        <f t="shared" si="2"/>
        <v>case 64:sRetTemplate = "gia_lizard_001";  break;  //  Lizard, Giant || FQ: Common || 3 CR 3 HD</v>
      </c>
    </row>
    <row r="66" spans="1:14" ht="12.75">
      <c r="A66" s="21" t="s">
        <v>1603</v>
      </c>
      <c r="B66">
        <f t="shared" si="3"/>
        <v>65</v>
      </c>
      <c r="C66" s="22" t="s">
        <v>1602</v>
      </c>
      <c r="D66" s="1" t="s">
        <v>415</v>
      </c>
      <c r="E66" s="1" t="s">
        <v>1621</v>
      </c>
      <c r="F66" s="1" t="s">
        <v>414</v>
      </c>
      <c r="G66" s="1" t="s">
        <v>1608</v>
      </c>
      <c r="H66" s="1" t="s">
        <v>207</v>
      </c>
      <c r="I66" s="1" t="s">
        <v>1607</v>
      </c>
      <c r="J66" s="1">
        <v>1</v>
      </c>
      <c r="K66" s="1" t="s">
        <v>1605</v>
      </c>
      <c r="L66" s="1">
        <v>1</v>
      </c>
      <c r="M66" s="23" t="s">
        <v>1606</v>
      </c>
      <c r="N66" t="str">
        <f t="shared" si="2"/>
        <v>case 65:sRetTemplate = "monst_scorp002";  break;  //  Monstrous Scorpion, Small || FQ: Common || 1 CR 1 HD</v>
      </c>
    </row>
    <row r="67" spans="1:14" ht="12.75">
      <c r="A67" s="21" t="s">
        <v>1603</v>
      </c>
      <c r="B67">
        <f t="shared" si="3"/>
        <v>66</v>
      </c>
      <c r="C67" s="22" t="s">
        <v>1602</v>
      </c>
      <c r="D67" s="1" t="s">
        <v>415</v>
      </c>
      <c r="E67" s="1" t="s">
        <v>1621</v>
      </c>
      <c r="F67" s="1" t="s">
        <v>414</v>
      </c>
      <c r="G67" s="1" t="s">
        <v>1608</v>
      </c>
      <c r="H67" s="1" t="s">
        <v>207</v>
      </c>
      <c r="I67" s="1" t="s">
        <v>1607</v>
      </c>
      <c r="J67" s="1">
        <v>1</v>
      </c>
      <c r="K67" s="1" t="s">
        <v>1605</v>
      </c>
      <c r="L67" s="1">
        <v>1</v>
      </c>
      <c r="M67" s="23" t="s">
        <v>1606</v>
      </c>
      <c r="N67" t="str">
        <f t="shared" si="2"/>
        <v>case 66:sRetTemplate = "monst_scorp002";  break;  //  Monstrous Scorpion, Small || FQ: Common || 1 CR 1 HD</v>
      </c>
    </row>
    <row r="68" spans="1:14" ht="12.75">
      <c r="A68" s="21" t="s">
        <v>1603</v>
      </c>
      <c r="B68">
        <f t="shared" si="3"/>
        <v>67</v>
      </c>
      <c r="C68" s="22" t="s">
        <v>1602</v>
      </c>
      <c r="D68" s="1" t="s">
        <v>415</v>
      </c>
      <c r="E68" s="1" t="s">
        <v>1621</v>
      </c>
      <c r="F68" s="1" t="s">
        <v>414</v>
      </c>
      <c r="G68" s="1" t="s">
        <v>1608</v>
      </c>
      <c r="H68" s="1" t="s">
        <v>207</v>
      </c>
      <c r="I68" s="1" t="s">
        <v>1607</v>
      </c>
      <c r="J68" s="1">
        <v>1</v>
      </c>
      <c r="K68" s="1" t="s">
        <v>1605</v>
      </c>
      <c r="L68" s="1">
        <v>1</v>
      </c>
      <c r="M68" s="23" t="s">
        <v>1606</v>
      </c>
      <c r="N68" t="str">
        <f t="shared" si="2"/>
        <v>case 67:sRetTemplate = "monst_scorp002";  break;  //  Monstrous Scorpion, Small || FQ: Common || 1 CR 1 HD</v>
      </c>
    </row>
    <row r="69" spans="1:14" ht="12.75">
      <c r="A69" s="21" t="s">
        <v>1603</v>
      </c>
      <c r="B69">
        <f t="shared" si="3"/>
        <v>68</v>
      </c>
      <c r="C69" s="22" t="s">
        <v>1602</v>
      </c>
      <c r="D69" s="1" t="s">
        <v>415</v>
      </c>
      <c r="E69" s="1" t="s">
        <v>1621</v>
      </c>
      <c r="F69" s="1" t="s">
        <v>414</v>
      </c>
      <c r="G69" s="1" t="s">
        <v>1608</v>
      </c>
      <c r="H69" s="1" t="s">
        <v>207</v>
      </c>
      <c r="I69" s="1" t="s">
        <v>1607</v>
      </c>
      <c r="J69" s="1">
        <v>1</v>
      </c>
      <c r="K69" s="1" t="s">
        <v>1605</v>
      </c>
      <c r="L69" s="1">
        <v>1</v>
      </c>
      <c r="M69" s="23" t="s">
        <v>1606</v>
      </c>
      <c r="N69" t="str">
        <f t="shared" si="2"/>
        <v>case 68:sRetTemplate = "monst_scorp002";  break;  //  Monstrous Scorpion, Small || FQ: Common || 1 CR 1 HD</v>
      </c>
    </row>
    <row r="70" spans="1:14" ht="12.75">
      <c r="A70" s="21" t="s">
        <v>1603</v>
      </c>
      <c r="B70">
        <f t="shared" si="3"/>
        <v>69</v>
      </c>
      <c r="C70" s="22" t="s">
        <v>1602</v>
      </c>
      <c r="D70" s="1" t="s">
        <v>415</v>
      </c>
      <c r="E70" s="1" t="s">
        <v>1621</v>
      </c>
      <c r="F70" s="1" t="s">
        <v>414</v>
      </c>
      <c r="G70" s="1" t="s">
        <v>1608</v>
      </c>
      <c r="H70" s="1" t="s">
        <v>207</v>
      </c>
      <c r="I70" s="1" t="s">
        <v>1607</v>
      </c>
      <c r="J70" s="1">
        <v>1</v>
      </c>
      <c r="K70" s="1" t="s">
        <v>1605</v>
      </c>
      <c r="L70" s="1">
        <v>1</v>
      </c>
      <c r="M70" s="23" t="s">
        <v>1606</v>
      </c>
      <c r="N70" t="str">
        <f t="shared" si="2"/>
        <v>case 69:sRetTemplate = "monst_scorp002";  break;  //  Monstrous Scorpion, Small || FQ: Common || 1 CR 1 HD</v>
      </c>
    </row>
    <row r="71" spans="1:14" ht="12.75">
      <c r="A71" s="21" t="s">
        <v>1603</v>
      </c>
      <c r="B71">
        <f t="shared" si="3"/>
        <v>70</v>
      </c>
      <c r="C71" s="22" t="s">
        <v>1602</v>
      </c>
      <c r="D71" s="1" t="s">
        <v>415</v>
      </c>
      <c r="E71" s="1" t="s">
        <v>1621</v>
      </c>
      <c r="F71" s="1" t="s">
        <v>414</v>
      </c>
      <c r="G71" s="1" t="s">
        <v>1608</v>
      </c>
      <c r="H71" s="1" t="s">
        <v>207</v>
      </c>
      <c r="I71" s="1" t="s">
        <v>1607</v>
      </c>
      <c r="J71" s="1">
        <v>1</v>
      </c>
      <c r="K71" s="1" t="s">
        <v>1605</v>
      </c>
      <c r="L71" s="1">
        <v>1</v>
      </c>
      <c r="M71" s="23" t="s">
        <v>1606</v>
      </c>
      <c r="N71" t="str">
        <f t="shared" si="2"/>
        <v>case 70:sRetTemplate = "monst_scorp002";  break;  //  Monstrous Scorpion, Small || FQ: Common || 1 CR 1 HD</v>
      </c>
    </row>
    <row r="72" spans="1:14" ht="12.75">
      <c r="A72" s="21" t="s">
        <v>1603</v>
      </c>
      <c r="B72">
        <f t="shared" si="3"/>
        <v>71</v>
      </c>
      <c r="C72" s="22" t="s">
        <v>1602</v>
      </c>
      <c r="D72" s="1" t="s">
        <v>415</v>
      </c>
      <c r="E72" s="1" t="s">
        <v>1621</v>
      </c>
      <c r="F72" s="1" t="s">
        <v>414</v>
      </c>
      <c r="G72" s="1" t="s">
        <v>1608</v>
      </c>
      <c r="H72" s="1" t="s">
        <v>207</v>
      </c>
      <c r="I72" s="1" t="s">
        <v>1607</v>
      </c>
      <c r="J72" s="1">
        <v>1</v>
      </c>
      <c r="K72" s="1" t="s">
        <v>1605</v>
      </c>
      <c r="L72" s="1">
        <v>1</v>
      </c>
      <c r="M72" s="23" t="s">
        <v>1606</v>
      </c>
      <c r="N72" t="str">
        <f t="shared" si="2"/>
        <v>case 71:sRetTemplate = "monst_scorp002";  break;  //  Monstrous Scorpion, Small || FQ: Common || 1 CR 1 HD</v>
      </c>
    </row>
    <row r="73" spans="1:14" ht="12.75">
      <c r="A73" s="21" t="s">
        <v>1603</v>
      </c>
      <c r="B73">
        <f t="shared" si="3"/>
        <v>72</v>
      </c>
      <c r="C73" s="22" t="s">
        <v>1602</v>
      </c>
      <c r="D73" s="1" t="s">
        <v>415</v>
      </c>
      <c r="E73" s="1" t="s">
        <v>1621</v>
      </c>
      <c r="F73" s="1" t="s">
        <v>414</v>
      </c>
      <c r="G73" s="1" t="s">
        <v>1608</v>
      </c>
      <c r="H73" s="1" t="s">
        <v>207</v>
      </c>
      <c r="I73" s="1" t="s">
        <v>1607</v>
      </c>
      <c r="J73" s="1">
        <v>1</v>
      </c>
      <c r="K73" s="1" t="s">
        <v>1605</v>
      </c>
      <c r="L73" s="1">
        <v>1</v>
      </c>
      <c r="M73" s="23" t="s">
        <v>1606</v>
      </c>
      <c r="N73" t="str">
        <f t="shared" si="2"/>
        <v>case 72:sRetTemplate = "monst_scorp002";  break;  //  Monstrous Scorpion, Small || FQ: Common || 1 CR 1 HD</v>
      </c>
    </row>
    <row r="74" spans="1:14" ht="12.75">
      <c r="A74" s="21" t="s">
        <v>1603</v>
      </c>
      <c r="B74">
        <f t="shared" si="3"/>
        <v>73</v>
      </c>
      <c r="C74" s="22" t="s">
        <v>1602</v>
      </c>
      <c r="D74" s="1" t="s">
        <v>411</v>
      </c>
      <c r="E74" s="1" t="s">
        <v>1621</v>
      </c>
      <c r="F74" s="1" t="s">
        <v>410</v>
      </c>
      <c r="G74" s="1" t="s">
        <v>1608</v>
      </c>
      <c r="H74" s="1" t="s">
        <v>207</v>
      </c>
      <c r="I74" s="1" t="s">
        <v>1607</v>
      </c>
      <c r="J74" s="1">
        <v>0.5</v>
      </c>
      <c r="K74" s="1" t="s">
        <v>1605</v>
      </c>
      <c r="L74" s="1">
        <v>0.5</v>
      </c>
      <c r="M74" s="23" t="s">
        <v>1606</v>
      </c>
      <c r="N74" t="str">
        <f t="shared" si="2"/>
        <v>case 73:sRetTemplate = "monst_scorp001";  break;  //  Monstrous Scorpion, Tiny || FQ: Common || 0.5 CR 0.5 HD</v>
      </c>
    </row>
    <row r="75" spans="1:14" ht="12.75">
      <c r="A75" s="21" t="s">
        <v>1603</v>
      </c>
      <c r="B75">
        <f t="shared" si="3"/>
        <v>74</v>
      </c>
      <c r="C75" s="22" t="s">
        <v>1602</v>
      </c>
      <c r="D75" s="1" t="s">
        <v>411</v>
      </c>
      <c r="E75" s="1" t="s">
        <v>1621</v>
      </c>
      <c r="F75" s="1" t="s">
        <v>410</v>
      </c>
      <c r="G75" s="1" t="s">
        <v>1608</v>
      </c>
      <c r="H75" s="1" t="s">
        <v>207</v>
      </c>
      <c r="I75" s="1" t="s">
        <v>1607</v>
      </c>
      <c r="J75" s="1">
        <v>0.5</v>
      </c>
      <c r="K75" s="1" t="s">
        <v>1605</v>
      </c>
      <c r="L75" s="1">
        <v>0.5</v>
      </c>
      <c r="M75" s="23" t="s">
        <v>1606</v>
      </c>
      <c r="N75" t="str">
        <f t="shared" si="2"/>
        <v>case 74:sRetTemplate = "monst_scorp001";  break;  //  Monstrous Scorpion, Tiny || FQ: Common || 0.5 CR 0.5 HD</v>
      </c>
    </row>
    <row r="76" spans="1:14" ht="12.75">
      <c r="A76" s="21" t="s">
        <v>1603</v>
      </c>
      <c r="B76">
        <f t="shared" si="3"/>
        <v>75</v>
      </c>
      <c r="C76" s="22" t="s">
        <v>1602</v>
      </c>
      <c r="D76" s="1" t="s">
        <v>411</v>
      </c>
      <c r="E76" s="1" t="s">
        <v>1621</v>
      </c>
      <c r="F76" s="1" t="s">
        <v>410</v>
      </c>
      <c r="G76" s="1" t="s">
        <v>1608</v>
      </c>
      <c r="H76" s="1" t="s">
        <v>207</v>
      </c>
      <c r="I76" s="1" t="s">
        <v>1607</v>
      </c>
      <c r="J76" s="1">
        <v>0.5</v>
      </c>
      <c r="K76" s="1" t="s">
        <v>1605</v>
      </c>
      <c r="L76" s="1">
        <v>0.5</v>
      </c>
      <c r="M76" s="23" t="s">
        <v>1606</v>
      </c>
      <c r="N76" t="str">
        <f t="shared" si="2"/>
        <v>case 75:sRetTemplate = "monst_scorp001";  break;  //  Monstrous Scorpion, Tiny || FQ: Common || 0.5 CR 0.5 HD</v>
      </c>
    </row>
    <row r="77" spans="1:14" ht="12.75">
      <c r="A77" s="21" t="s">
        <v>1603</v>
      </c>
      <c r="B77">
        <f t="shared" si="3"/>
        <v>76</v>
      </c>
      <c r="C77" s="22" t="s">
        <v>1602</v>
      </c>
      <c r="D77" s="1" t="s">
        <v>411</v>
      </c>
      <c r="E77" s="1" t="s">
        <v>1621</v>
      </c>
      <c r="F77" s="1" t="s">
        <v>410</v>
      </c>
      <c r="G77" s="1" t="s">
        <v>1608</v>
      </c>
      <c r="H77" s="1" t="s">
        <v>207</v>
      </c>
      <c r="I77" s="1" t="s">
        <v>1607</v>
      </c>
      <c r="J77" s="1">
        <v>0.5</v>
      </c>
      <c r="K77" s="1" t="s">
        <v>1605</v>
      </c>
      <c r="L77" s="1">
        <v>0.5</v>
      </c>
      <c r="M77" s="23" t="s">
        <v>1606</v>
      </c>
      <c r="N77" t="str">
        <f t="shared" si="2"/>
        <v>case 76:sRetTemplate = "monst_scorp001";  break;  //  Monstrous Scorpion, Tiny || FQ: Common || 0.5 CR 0.5 HD</v>
      </c>
    </row>
    <row r="78" spans="1:14" ht="12.75">
      <c r="A78" s="21" t="s">
        <v>1603</v>
      </c>
      <c r="B78">
        <f t="shared" si="3"/>
        <v>77</v>
      </c>
      <c r="C78" s="22" t="s">
        <v>1602</v>
      </c>
      <c r="D78" s="1" t="s">
        <v>411</v>
      </c>
      <c r="E78" s="1" t="s">
        <v>1621</v>
      </c>
      <c r="F78" s="1" t="s">
        <v>410</v>
      </c>
      <c r="G78" s="1" t="s">
        <v>1608</v>
      </c>
      <c r="H78" s="1" t="s">
        <v>207</v>
      </c>
      <c r="I78" s="1" t="s">
        <v>1607</v>
      </c>
      <c r="J78" s="1">
        <v>0.5</v>
      </c>
      <c r="K78" s="1" t="s">
        <v>1605</v>
      </c>
      <c r="L78" s="1">
        <v>0.5</v>
      </c>
      <c r="M78" s="23" t="s">
        <v>1606</v>
      </c>
      <c r="N78" t="str">
        <f t="shared" si="2"/>
        <v>case 77:sRetTemplate = "monst_scorp001";  break;  //  Monstrous Scorpion, Tiny || FQ: Common || 0.5 CR 0.5 HD</v>
      </c>
    </row>
    <row r="79" spans="1:14" ht="16.5" customHeight="1">
      <c r="A79" s="21" t="s">
        <v>1603</v>
      </c>
      <c r="B79">
        <f t="shared" si="3"/>
        <v>78</v>
      </c>
      <c r="C79" s="22" t="s">
        <v>1602</v>
      </c>
      <c r="D79" s="1" t="s">
        <v>411</v>
      </c>
      <c r="E79" s="1" t="s">
        <v>1621</v>
      </c>
      <c r="F79" s="1" t="s">
        <v>410</v>
      </c>
      <c r="G79" s="1" t="s">
        <v>1608</v>
      </c>
      <c r="H79" s="1" t="s">
        <v>207</v>
      </c>
      <c r="I79" s="1" t="s">
        <v>1607</v>
      </c>
      <c r="J79" s="1">
        <v>0.5</v>
      </c>
      <c r="K79" s="1" t="s">
        <v>1605</v>
      </c>
      <c r="L79" s="1">
        <v>0.5</v>
      </c>
      <c r="M79" s="23" t="s">
        <v>1606</v>
      </c>
      <c r="N79" t="str">
        <f t="shared" si="2"/>
        <v>case 78:sRetTemplate = "monst_scorp001";  break;  //  Monstrous Scorpion, Tiny || FQ: Common || 0.5 CR 0.5 HD</v>
      </c>
    </row>
    <row r="80" spans="1:14" ht="12.75">
      <c r="A80" s="21" t="s">
        <v>1603</v>
      </c>
      <c r="B80">
        <f t="shared" si="3"/>
        <v>79</v>
      </c>
      <c r="C80" s="22" t="s">
        <v>1602</v>
      </c>
      <c r="D80" s="1" t="s">
        <v>411</v>
      </c>
      <c r="E80" s="1" t="s">
        <v>1621</v>
      </c>
      <c r="F80" s="1" t="s">
        <v>410</v>
      </c>
      <c r="G80" s="1" t="s">
        <v>1608</v>
      </c>
      <c r="H80" s="1" t="s">
        <v>207</v>
      </c>
      <c r="I80" s="1" t="s">
        <v>1607</v>
      </c>
      <c r="J80" s="1">
        <v>0.5</v>
      </c>
      <c r="K80" s="1" t="s">
        <v>1605</v>
      </c>
      <c r="L80" s="1">
        <v>0.5</v>
      </c>
      <c r="M80" s="23" t="s">
        <v>1606</v>
      </c>
      <c r="N80" t="str">
        <f t="shared" si="2"/>
        <v>case 79:sRetTemplate = "monst_scorp001";  break;  //  Monstrous Scorpion, Tiny || FQ: Common || 0.5 CR 0.5 HD</v>
      </c>
    </row>
    <row r="81" spans="1:14" ht="12.75">
      <c r="A81" s="21" t="s">
        <v>1603</v>
      </c>
      <c r="B81">
        <f t="shared" si="3"/>
        <v>80</v>
      </c>
      <c r="C81" s="22" t="s">
        <v>1602</v>
      </c>
      <c r="D81" s="1" t="s">
        <v>411</v>
      </c>
      <c r="E81" s="1" t="s">
        <v>1621</v>
      </c>
      <c r="F81" s="1" t="s">
        <v>410</v>
      </c>
      <c r="G81" s="1" t="s">
        <v>1608</v>
      </c>
      <c r="H81" s="1" t="s">
        <v>207</v>
      </c>
      <c r="I81" s="1" t="s">
        <v>1607</v>
      </c>
      <c r="J81" s="1">
        <v>0.5</v>
      </c>
      <c r="K81" s="1" t="s">
        <v>1605</v>
      </c>
      <c r="L81" s="1">
        <v>0.5</v>
      </c>
      <c r="M81" s="23" t="s">
        <v>1606</v>
      </c>
      <c r="N81" t="str">
        <f t="shared" si="2"/>
        <v>case 80:sRetTemplate = "monst_scorp001";  break;  //  Monstrous Scorpion, Tiny || FQ: Common || 0.5 CR 0.5 HD</v>
      </c>
    </row>
    <row r="82" spans="1:14" ht="12.75">
      <c r="A82" s="21" t="s">
        <v>1603</v>
      </c>
      <c r="B82">
        <f t="shared" si="3"/>
        <v>81</v>
      </c>
      <c r="C82" s="22" t="s">
        <v>1602</v>
      </c>
      <c r="D82" s="1" t="s">
        <v>845</v>
      </c>
      <c r="E82" s="1" t="s">
        <v>1621</v>
      </c>
      <c r="F82" s="1" t="s">
        <v>844</v>
      </c>
      <c r="G82" s="1" t="s">
        <v>1608</v>
      </c>
      <c r="H82" s="1" t="s">
        <v>207</v>
      </c>
      <c r="I82" s="1" t="s">
        <v>1607</v>
      </c>
      <c r="J82" s="1">
        <v>3</v>
      </c>
      <c r="K82" s="1" t="s">
        <v>1605</v>
      </c>
      <c r="L82" s="1">
        <v>3</v>
      </c>
      <c r="M82" s="23" t="s">
        <v>1606</v>
      </c>
      <c r="N82" t="str">
        <f t="shared" si="2"/>
        <v>case 81:sRetTemplate = "wildmul001";  break;  //  Mul, Wild - Battleaxe || FQ: Common || 3 CR 3 HD</v>
      </c>
    </row>
    <row r="83" spans="1:14" ht="12.75">
      <c r="A83" s="21" t="s">
        <v>1603</v>
      </c>
      <c r="B83">
        <f t="shared" si="3"/>
        <v>82</v>
      </c>
      <c r="C83" s="22" t="s">
        <v>1602</v>
      </c>
      <c r="D83" s="1" t="s">
        <v>845</v>
      </c>
      <c r="E83" s="1" t="s">
        <v>1621</v>
      </c>
      <c r="F83" s="1" t="s">
        <v>844</v>
      </c>
      <c r="G83" s="1" t="s">
        <v>1608</v>
      </c>
      <c r="H83" s="1" t="s">
        <v>207</v>
      </c>
      <c r="I83" s="1" t="s">
        <v>1607</v>
      </c>
      <c r="J83" s="1">
        <v>3</v>
      </c>
      <c r="K83" s="1" t="s">
        <v>1605</v>
      </c>
      <c r="L83" s="1">
        <v>3</v>
      </c>
      <c r="M83" s="23" t="s">
        <v>1606</v>
      </c>
      <c r="N83" t="str">
        <f t="shared" si="2"/>
        <v>case 82:sRetTemplate = "wildmul001";  break;  //  Mul, Wild - Battleaxe || FQ: Common || 3 CR 3 HD</v>
      </c>
    </row>
    <row r="84" spans="1:14" ht="12.75">
      <c r="A84" s="21" t="s">
        <v>1603</v>
      </c>
      <c r="B84">
        <f t="shared" si="3"/>
        <v>83</v>
      </c>
      <c r="C84" s="22" t="s">
        <v>1602</v>
      </c>
      <c r="D84" s="1" t="s">
        <v>845</v>
      </c>
      <c r="E84" s="1" t="s">
        <v>1621</v>
      </c>
      <c r="F84" s="1" t="s">
        <v>844</v>
      </c>
      <c r="G84" s="1" t="s">
        <v>1608</v>
      </c>
      <c r="H84" s="1" t="s">
        <v>207</v>
      </c>
      <c r="I84" s="1" t="s">
        <v>1607</v>
      </c>
      <c r="J84" s="1">
        <v>3</v>
      </c>
      <c r="K84" s="1" t="s">
        <v>1605</v>
      </c>
      <c r="L84" s="1">
        <v>3</v>
      </c>
      <c r="M84" s="23" t="s">
        <v>1606</v>
      </c>
      <c r="N84" t="str">
        <f t="shared" si="2"/>
        <v>case 83:sRetTemplate = "wildmul001";  break;  //  Mul, Wild - Battleaxe || FQ: Common || 3 CR 3 HD</v>
      </c>
    </row>
    <row r="85" spans="1:14" ht="12.75">
      <c r="A85" s="21" t="s">
        <v>1603</v>
      </c>
      <c r="B85">
        <f t="shared" si="3"/>
        <v>84</v>
      </c>
      <c r="C85" s="22" t="s">
        <v>1602</v>
      </c>
      <c r="D85" s="1" t="s">
        <v>845</v>
      </c>
      <c r="E85" s="1" t="s">
        <v>1621</v>
      </c>
      <c r="F85" s="1" t="s">
        <v>844</v>
      </c>
      <c r="G85" s="1" t="s">
        <v>1608</v>
      </c>
      <c r="H85" s="1" t="s">
        <v>207</v>
      </c>
      <c r="I85" s="1" t="s">
        <v>1607</v>
      </c>
      <c r="J85" s="1">
        <v>3</v>
      </c>
      <c r="K85" s="1" t="s">
        <v>1605</v>
      </c>
      <c r="L85" s="1">
        <v>3</v>
      </c>
      <c r="M85" s="23" t="s">
        <v>1606</v>
      </c>
      <c r="N85" t="str">
        <f t="shared" si="2"/>
        <v>case 84:sRetTemplate = "wildmul001";  break;  //  Mul, Wild - Battleaxe || FQ: Common || 3 CR 3 HD</v>
      </c>
    </row>
    <row r="86" spans="1:14" ht="12.75">
      <c r="A86" s="21" t="s">
        <v>1603</v>
      </c>
      <c r="B86">
        <f t="shared" si="3"/>
        <v>85</v>
      </c>
      <c r="C86" s="22" t="s">
        <v>1602</v>
      </c>
      <c r="D86" s="1" t="s">
        <v>845</v>
      </c>
      <c r="E86" s="1" t="s">
        <v>1621</v>
      </c>
      <c r="F86" s="1" t="s">
        <v>844</v>
      </c>
      <c r="G86" s="1" t="s">
        <v>1608</v>
      </c>
      <c r="H86" s="1" t="s">
        <v>207</v>
      </c>
      <c r="I86" s="1" t="s">
        <v>1607</v>
      </c>
      <c r="J86" s="1">
        <v>3</v>
      </c>
      <c r="K86" s="1" t="s">
        <v>1605</v>
      </c>
      <c r="L86" s="1">
        <v>3</v>
      </c>
      <c r="M86" s="23" t="s">
        <v>1606</v>
      </c>
      <c r="N86" t="str">
        <f t="shared" si="2"/>
        <v>case 85:sRetTemplate = "wildmul001";  break;  //  Mul, Wild - Battleaxe || FQ: Common || 3 CR 3 HD</v>
      </c>
    </row>
    <row r="87" spans="1:14" ht="12.75">
      <c r="A87" s="21" t="s">
        <v>1603</v>
      </c>
      <c r="B87">
        <f t="shared" si="3"/>
        <v>86</v>
      </c>
      <c r="C87" s="22" t="s">
        <v>1602</v>
      </c>
      <c r="D87" s="1" t="s">
        <v>845</v>
      </c>
      <c r="E87" s="1" t="s">
        <v>1621</v>
      </c>
      <c r="F87" s="1" t="s">
        <v>844</v>
      </c>
      <c r="G87" s="1" t="s">
        <v>1608</v>
      </c>
      <c r="H87" s="1" t="s">
        <v>207</v>
      </c>
      <c r="I87" s="1" t="s">
        <v>1607</v>
      </c>
      <c r="J87" s="1">
        <v>3</v>
      </c>
      <c r="K87" s="1" t="s">
        <v>1605</v>
      </c>
      <c r="L87" s="1">
        <v>3</v>
      </c>
      <c r="M87" s="23" t="s">
        <v>1606</v>
      </c>
      <c r="N87" t="str">
        <f t="shared" si="2"/>
        <v>case 86:sRetTemplate = "wildmul001";  break;  //  Mul, Wild - Battleaxe || FQ: Common || 3 CR 3 HD</v>
      </c>
    </row>
    <row r="88" spans="1:14" ht="12.75">
      <c r="A88" s="21" t="s">
        <v>1603</v>
      </c>
      <c r="B88">
        <f t="shared" si="3"/>
        <v>87</v>
      </c>
      <c r="C88" s="22" t="s">
        <v>1602</v>
      </c>
      <c r="D88" s="1" t="s">
        <v>845</v>
      </c>
      <c r="E88" s="1" t="s">
        <v>1621</v>
      </c>
      <c r="F88" s="1" t="s">
        <v>844</v>
      </c>
      <c r="G88" s="1" t="s">
        <v>1608</v>
      </c>
      <c r="H88" s="1" t="s">
        <v>207</v>
      </c>
      <c r="I88" s="1" t="s">
        <v>1607</v>
      </c>
      <c r="J88" s="1">
        <v>3</v>
      </c>
      <c r="K88" s="1" t="s">
        <v>1605</v>
      </c>
      <c r="L88" s="1">
        <v>3</v>
      </c>
      <c r="M88" s="23" t="s">
        <v>1606</v>
      </c>
      <c r="N88" t="str">
        <f t="shared" si="2"/>
        <v>case 87:sRetTemplate = "wildmul001";  break;  //  Mul, Wild - Battleaxe || FQ: Common || 3 CR 3 HD</v>
      </c>
    </row>
    <row r="89" spans="1:14" ht="12.75">
      <c r="A89" s="21" t="s">
        <v>1603</v>
      </c>
      <c r="B89">
        <f t="shared" si="3"/>
        <v>88</v>
      </c>
      <c r="C89" s="22" t="s">
        <v>1602</v>
      </c>
      <c r="D89" s="1" t="s">
        <v>845</v>
      </c>
      <c r="E89" s="1" t="s">
        <v>1621</v>
      </c>
      <c r="F89" s="1" t="s">
        <v>844</v>
      </c>
      <c r="G89" s="1" t="s">
        <v>1608</v>
      </c>
      <c r="H89" s="1" t="s">
        <v>207</v>
      </c>
      <c r="I89" s="1" t="s">
        <v>1607</v>
      </c>
      <c r="J89" s="1">
        <v>3</v>
      </c>
      <c r="K89" s="1" t="s">
        <v>1605</v>
      </c>
      <c r="L89" s="1">
        <v>3</v>
      </c>
      <c r="M89" s="23" t="s">
        <v>1606</v>
      </c>
      <c r="N89" t="str">
        <f t="shared" si="2"/>
        <v>case 88:sRetTemplate = "wildmul001";  break;  //  Mul, Wild - Battleaxe || FQ: Common || 3 CR 3 HD</v>
      </c>
    </row>
    <row r="90" spans="1:14" ht="12.75">
      <c r="A90" s="21" t="s">
        <v>1603</v>
      </c>
      <c r="B90">
        <f t="shared" si="3"/>
        <v>89</v>
      </c>
      <c r="C90" s="22" t="s">
        <v>1602</v>
      </c>
      <c r="D90" s="1" t="s">
        <v>654</v>
      </c>
      <c r="E90" s="1" t="s">
        <v>1621</v>
      </c>
      <c r="F90" s="1" t="s">
        <v>653</v>
      </c>
      <c r="G90" s="1" t="s">
        <v>1608</v>
      </c>
      <c r="H90" s="1" t="s">
        <v>207</v>
      </c>
      <c r="I90" s="1" t="s">
        <v>1607</v>
      </c>
      <c r="J90" s="1">
        <v>0.25</v>
      </c>
      <c r="K90" s="1" t="s">
        <v>1605</v>
      </c>
      <c r="L90" s="1">
        <v>1</v>
      </c>
      <c r="M90" s="23" t="s">
        <v>1606</v>
      </c>
      <c r="N90" t="str">
        <f t="shared" si="2"/>
        <v>case 89:sRetTemplate = "ar_rat001";  break;  //  Rat, Common || FQ: Common || 0.25 CR 1 HD</v>
      </c>
    </row>
    <row r="91" spans="1:14" ht="12.75">
      <c r="A91" s="21" t="s">
        <v>1603</v>
      </c>
      <c r="B91">
        <f t="shared" si="3"/>
        <v>90</v>
      </c>
      <c r="C91" s="22" t="s">
        <v>1602</v>
      </c>
      <c r="D91" s="1" t="s">
        <v>654</v>
      </c>
      <c r="E91" s="1" t="s">
        <v>1621</v>
      </c>
      <c r="F91" s="1" t="s">
        <v>653</v>
      </c>
      <c r="G91" s="1" t="s">
        <v>1608</v>
      </c>
      <c r="H91" s="1" t="s">
        <v>207</v>
      </c>
      <c r="I91" s="1" t="s">
        <v>1607</v>
      </c>
      <c r="J91" s="1">
        <v>0.25</v>
      </c>
      <c r="K91" s="1" t="s">
        <v>1605</v>
      </c>
      <c r="L91" s="1">
        <v>1</v>
      </c>
      <c r="M91" s="23" t="s">
        <v>1606</v>
      </c>
      <c r="N91" t="str">
        <f t="shared" si="2"/>
        <v>case 90:sRetTemplate = "ar_rat001";  break;  //  Rat, Common || FQ: Common || 0.25 CR 1 HD</v>
      </c>
    </row>
    <row r="92" spans="1:14" ht="12.75">
      <c r="A92" s="21" t="s">
        <v>1603</v>
      </c>
      <c r="B92">
        <f t="shared" si="3"/>
        <v>91</v>
      </c>
      <c r="C92" s="22" t="s">
        <v>1602</v>
      </c>
      <c r="D92" s="1" t="s">
        <v>654</v>
      </c>
      <c r="E92" s="1" t="s">
        <v>1621</v>
      </c>
      <c r="F92" s="1" t="s">
        <v>653</v>
      </c>
      <c r="G92" s="1" t="s">
        <v>1608</v>
      </c>
      <c r="H92" s="1" t="s">
        <v>207</v>
      </c>
      <c r="I92" s="1" t="s">
        <v>1607</v>
      </c>
      <c r="J92" s="1">
        <v>0.25</v>
      </c>
      <c r="K92" s="1" t="s">
        <v>1605</v>
      </c>
      <c r="L92" s="1">
        <v>1</v>
      </c>
      <c r="M92" s="23" t="s">
        <v>1606</v>
      </c>
      <c r="N92" t="str">
        <f t="shared" si="2"/>
        <v>case 91:sRetTemplate = "ar_rat001";  break;  //  Rat, Common || FQ: Common || 0.25 CR 1 HD</v>
      </c>
    </row>
    <row r="93" spans="1:14" ht="12.75">
      <c r="A93" s="21" t="s">
        <v>1603</v>
      </c>
      <c r="B93">
        <f t="shared" si="3"/>
        <v>92</v>
      </c>
      <c r="C93" s="22" t="s">
        <v>1602</v>
      </c>
      <c r="D93" s="1" t="s">
        <v>654</v>
      </c>
      <c r="E93" s="1" t="s">
        <v>1621</v>
      </c>
      <c r="F93" s="1" t="s">
        <v>653</v>
      </c>
      <c r="G93" s="1" t="s">
        <v>1608</v>
      </c>
      <c r="H93" s="1" t="s">
        <v>207</v>
      </c>
      <c r="I93" s="1" t="s">
        <v>1607</v>
      </c>
      <c r="J93" s="1">
        <v>0.25</v>
      </c>
      <c r="K93" s="1" t="s">
        <v>1605</v>
      </c>
      <c r="L93" s="1">
        <v>1</v>
      </c>
      <c r="M93" s="23" t="s">
        <v>1606</v>
      </c>
      <c r="N93" t="str">
        <f t="shared" si="2"/>
        <v>case 92:sRetTemplate = "ar_rat001";  break;  //  Rat, Common || FQ: Common || 0.25 CR 1 HD</v>
      </c>
    </row>
    <row r="94" spans="1:14" ht="12.75">
      <c r="A94" s="21" t="s">
        <v>1603</v>
      </c>
      <c r="B94">
        <f t="shared" si="3"/>
        <v>93</v>
      </c>
      <c r="C94" s="22" t="s">
        <v>1602</v>
      </c>
      <c r="D94" s="1" t="s">
        <v>654</v>
      </c>
      <c r="E94" s="1" t="s">
        <v>1621</v>
      </c>
      <c r="F94" s="1" t="s">
        <v>653</v>
      </c>
      <c r="G94" s="1" t="s">
        <v>1608</v>
      </c>
      <c r="H94" s="1" t="s">
        <v>207</v>
      </c>
      <c r="I94" s="1" t="s">
        <v>1607</v>
      </c>
      <c r="J94" s="1">
        <v>0.25</v>
      </c>
      <c r="K94" s="1" t="s">
        <v>1605</v>
      </c>
      <c r="L94" s="1">
        <v>1</v>
      </c>
      <c r="M94" s="23" t="s">
        <v>1606</v>
      </c>
      <c r="N94" t="str">
        <f t="shared" si="2"/>
        <v>case 93:sRetTemplate = "ar_rat001";  break;  //  Rat, Common || FQ: Common || 0.25 CR 1 HD</v>
      </c>
    </row>
    <row r="95" spans="1:14" ht="12.75">
      <c r="A95" s="21" t="s">
        <v>1603</v>
      </c>
      <c r="B95">
        <f t="shared" si="3"/>
        <v>94</v>
      </c>
      <c r="C95" s="22" t="s">
        <v>1602</v>
      </c>
      <c r="D95" s="1" t="s">
        <v>654</v>
      </c>
      <c r="E95" s="1" t="s">
        <v>1621</v>
      </c>
      <c r="F95" s="1" t="s">
        <v>653</v>
      </c>
      <c r="G95" s="1" t="s">
        <v>1608</v>
      </c>
      <c r="H95" s="1" t="s">
        <v>207</v>
      </c>
      <c r="I95" s="1" t="s">
        <v>1607</v>
      </c>
      <c r="J95" s="1">
        <v>0.25</v>
      </c>
      <c r="K95" s="1" t="s">
        <v>1605</v>
      </c>
      <c r="L95" s="1">
        <v>1</v>
      </c>
      <c r="M95" s="23" t="s">
        <v>1606</v>
      </c>
      <c r="N95" t="str">
        <f t="shared" si="2"/>
        <v>case 94:sRetTemplate = "ar_rat001";  break;  //  Rat, Common || FQ: Common || 0.25 CR 1 HD</v>
      </c>
    </row>
    <row r="96" spans="1:14" ht="16.5" customHeight="1">
      <c r="A96" s="21" t="s">
        <v>1603</v>
      </c>
      <c r="B96">
        <f t="shared" si="3"/>
        <v>95</v>
      </c>
      <c r="C96" s="22" t="s">
        <v>1602</v>
      </c>
      <c r="D96" s="1" t="s">
        <v>654</v>
      </c>
      <c r="E96" s="1" t="s">
        <v>1621</v>
      </c>
      <c r="F96" s="1" t="s">
        <v>653</v>
      </c>
      <c r="G96" s="1" t="s">
        <v>1608</v>
      </c>
      <c r="H96" s="1" t="s">
        <v>207</v>
      </c>
      <c r="I96" s="1" t="s">
        <v>1607</v>
      </c>
      <c r="J96" s="1">
        <v>0.25</v>
      </c>
      <c r="K96" s="1" t="s">
        <v>1605</v>
      </c>
      <c r="L96" s="1">
        <v>1</v>
      </c>
      <c r="M96" s="23" t="s">
        <v>1606</v>
      </c>
      <c r="N96" t="str">
        <f t="shared" si="2"/>
        <v>case 95:sRetTemplate = "ar_rat001";  break;  //  Rat, Common || FQ: Common || 0.25 CR 1 HD</v>
      </c>
    </row>
    <row r="97" spans="1:14" ht="12.75">
      <c r="A97" s="21" t="s">
        <v>1603</v>
      </c>
      <c r="B97">
        <f t="shared" si="3"/>
        <v>96</v>
      </c>
      <c r="C97" s="22" t="s">
        <v>1602</v>
      </c>
      <c r="D97" s="1" t="s">
        <v>654</v>
      </c>
      <c r="E97" s="1" t="s">
        <v>1621</v>
      </c>
      <c r="F97" s="1" t="s">
        <v>653</v>
      </c>
      <c r="G97" s="1" t="s">
        <v>1608</v>
      </c>
      <c r="H97" s="1" t="s">
        <v>207</v>
      </c>
      <c r="I97" s="1" t="s">
        <v>1607</v>
      </c>
      <c r="J97" s="1">
        <v>0.25</v>
      </c>
      <c r="K97" s="1" t="s">
        <v>1605</v>
      </c>
      <c r="L97" s="1">
        <v>1</v>
      </c>
      <c r="M97" s="23" t="s">
        <v>1606</v>
      </c>
      <c r="N97" t="str">
        <f t="shared" si="2"/>
        <v>case 96:sRetTemplate = "ar_rat001";  break;  //  Rat, Common || FQ: Common || 0.25 CR 1 HD</v>
      </c>
    </row>
    <row r="98" spans="1:14" ht="12.75">
      <c r="A98" s="21" t="s">
        <v>1603</v>
      </c>
      <c r="B98">
        <f t="shared" si="3"/>
        <v>97</v>
      </c>
      <c r="C98" s="22" t="s">
        <v>1602</v>
      </c>
      <c r="D98" s="1" t="s">
        <v>304</v>
      </c>
      <c r="E98" s="1" t="s">
        <v>1621</v>
      </c>
      <c r="F98" s="1" t="s">
        <v>303</v>
      </c>
      <c r="G98" s="1" t="s">
        <v>1608</v>
      </c>
      <c r="H98" s="1" t="s">
        <v>207</v>
      </c>
      <c r="I98" s="1" t="s">
        <v>1607</v>
      </c>
      <c r="J98" s="1">
        <v>1</v>
      </c>
      <c r="K98" s="1" t="s">
        <v>1605</v>
      </c>
      <c r="L98" s="1">
        <v>1</v>
      </c>
      <c r="M98" s="23" t="s">
        <v>1606</v>
      </c>
      <c r="N98" t="str">
        <f t="shared" si="2"/>
        <v>case 97:sRetTemplate = "ds_ratdire001";  break;  //  Rat: Dire || FQ: Common || 1 CR 1 HD</v>
      </c>
    </row>
    <row r="99" spans="1:14" ht="12.75">
      <c r="A99" s="21" t="s">
        <v>1603</v>
      </c>
      <c r="B99">
        <f t="shared" si="3"/>
        <v>98</v>
      </c>
      <c r="C99" s="22" t="s">
        <v>1602</v>
      </c>
      <c r="D99" s="1" t="s">
        <v>304</v>
      </c>
      <c r="E99" s="1" t="s">
        <v>1621</v>
      </c>
      <c r="F99" s="1" t="s">
        <v>303</v>
      </c>
      <c r="G99" s="1" t="s">
        <v>1608</v>
      </c>
      <c r="H99" s="1" t="s">
        <v>207</v>
      </c>
      <c r="I99" s="1" t="s">
        <v>1607</v>
      </c>
      <c r="J99" s="1">
        <v>1</v>
      </c>
      <c r="K99" s="1" t="s">
        <v>1605</v>
      </c>
      <c r="L99" s="1">
        <v>1</v>
      </c>
      <c r="M99" s="23" t="s">
        <v>1606</v>
      </c>
      <c r="N99" t="str">
        <f t="shared" si="2"/>
        <v>case 98:sRetTemplate = "ds_ratdire001";  break;  //  Rat: Dire || FQ: Common || 1 CR 1 HD</v>
      </c>
    </row>
    <row r="100" spans="1:14" ht="12.75">
      <c r="A100" s="21" t="s">
        <v>1603</v>
      </c>
      <c r="B100">
        <f t="shared" si="3"/>
        <v>99</v>
      </c>
      <c r="C100" s="22" t="s">
        <v>1602</v>
      </c>
      <c r="D100" s="1" t="s">
        <v>304</v>
      </c>
      <c r="E100" s="1" t="s">
        <v>1621</v>
      </c>
      <c r="F100" s="1" t="s">
        <v>303</v>
      </c>
      <c r="G100" s="1" t="s">
        <v>1608</v>
      </c>
      <c r="H100" s="1" t="s">
        <v>207</v>
      </c>
      <c r="I100" s="1" t="s">
        <v>1607</v>
      </c>
      <c r="J100" s="1">
        <v>1</v>
      </c>
      <c r="K100" s="1" t="s">
        <v>1605</v>
      </c>
      <c r="L100" s="1">
        <v>1</v>
      </c>
      <c r="M100" s="23" t="s">
        <v>1606</v>
      </c>
      <c r="N100" t="str">
        <f t="shared" si="2"/>
        <v>case 99:sRetTemplate = "ds_ratdire001";  break;  //  Rat: Dire || FQ: Common || 1 CR 1 HD</v>
      </c>
    </row>
    <row r="101" spans="1:14" ht="12.75">
      <c r="A101" s="21" t="s">
        <v>1603</v>
      </c>
      <c r="B101">
        <f t="shared" si="3"/>
        <v>100</v>
      </c>
      <c r="C101" s="22" t="s">
        <v>1602</v>
      </c>
      <c r="D101" s="1" t="s">
        <v>304</v>
      </c>
      <c r="E101" s="1" t="s">
        <v>1621</v>
      </c>
      <c r="F101" s="1" t="s">
        <v>303</v>
      </c>
      <c r="G101" s="1" t="s">
        <v>1608</v>
      </c>
      <c r="H101" s="1" t="s">
        <v>207</v>
      </c>
      <c r="I101" s="1" t="s">
        <v>1607</v>
      </c>
      <c r="J101" s="1">
        <v>1</v>
      </c>
      <c r="K101" s="1" t="s">
        <v>1605</v>
      </c>
      <c r="L101" s="1">
        <v>1</v>
      </c>
      <c r="M101" s="23" t="s">
        <v>1606</v>
      </c>
      <c r="N101" t="str">
        <f t="shared" si="2"/>
        <v>case 100:sRetTemplate = "ds_ratdire001";  break;  //  Rat: Dire || FQ: Common || 1 CR 1 HD</v>
      </c>
    </row>
    <row r="102" spans="1:14" ht="12.75">
      <c r="A102" s="21" t="s">
        <v>1603</v>
      </c>
      <c r="B102">
        <f t="shared" si="3"/>
        <v>101</v>
      </c>
      <c r="C102" s="22" t="s">
        <v>1602</v>
      </c>
      <c r="D102" s="1" t="s">
        <v>304</v>
      </c>
      <c r="E102" s="1" t="s">
        <v>1621</v>
      </c>
      <c r="F102" s="1" t="s">
        <v>303</v>
      </c>
      <c r="G102" s="1" t="s">
        <v>1608</v>
      </c>
      <c r="H102" s="1" t="s">
        <v>207</v>
      </c>
      <c r="I102" s="1" t="s">
        <v>1607</v>
      </c>
      <c r="J102" s="1">
        <v>1</v>
      </c>
      <c r="K102" s="1" t="s">
        <v>1605</v>
      </c>
      <c r="L102" s="1">
        <v>1</v>
      </c>
      <c r="M102" s="23" t="s">
        <v>1606</v>
      </c>
      <c r="N102" t="str">
        <f t="shared" si="2"/>
        <v>case 101:sRetTemplate = "ds_ratdire001";  break;  //  Rat: Dire || FQ: Common || 1 CR 1 HD</v>
      </c>
    </row>
    <row r="103" spans="1:14" ht="12.75">
      <c r="A103" s="21" t="s">
        <v>1603</v>
      </c>
      <c r="B103">
        <f t="shared" si="3"/>
        <v>102</v>
      </c>
      <c r="C103" s="22" t="s">
        <v>1602</v>
      </c>
      <c r="D103" s="1" t="s">
        <v>304</v>
      </c>
      <c r="E103" s="1" t="s">
        <v>1621</v>
      </c>
      <c r="F103" s="1" t="s">
        <v>303</v>
      </c>
      <c r="G103" s="1" t="s">
        <v>1608</v>
      </c>
      <c r="H103" s="1" t="s">
        <v>207</v>
      </c>
      <c r="I103" s="1" t="s">
        <v>1607</v>
      </c>
      <c r="J103" s="1">
        <v>1</v>
      </c>
      <c r="K103" s="1" t="s">
        <v>1605</v>
      </c>
      <c r="L103" s="1">
        <v>1</v>
      </c>
      <c r="M103" s="23" t="s">
        <v>1606</v>
      </c>
      <c r="N103" t="str">
        <f t="shared" si="2"/>
        <v>case 102:sRetTemplate = "ds_ratdire001";  break;  //  Rat: Dire || FQ: Common || 1 CR 1 HD</v>
      </c>
    </row>
    <row r="104" spans="1:14" ht="12.75">
      <c r="A104" s="21" t="s">
        <v>1603</v>
      </c>
      <c r="B104">
        <f t="shared" si="3"/>
        <v>103</v>
      </c>
      <c r="C104" s="22" t="s">
        <v>1602</v>
      </c>
      <c r="D104" s="1" t="s">
        <v>304</v>
      </c>
      <c r="E104" s="1" t="s">
        <v>1621</v>
      </c>
      <c r="F104" s="1" t="s">
        <v>303</v>
      </c>
      <c r="G104" s="1" t="s">
        <v>1608</v>
      </c>
      <c r="H104" s="1" t="s">
        <v>207</v>
      </c>
      <c r="I104" s="1" t="s">
        <v>1607</v>
      </c>
      <c r="J104" s="1">
        <v>1</v>
      </c>
      <c r="K104" s="1" t="s">
        <v>1605</v>
      </c>
      <c r="L104" s="1">
        <v>1</v>
      </c>
      <c r="M104" s="23" t="s">
        <v>1606</v>
      </c>
      <c r="N104" t="str">
        <f t="shared" si="2"/>
        <v>case 103:sRetTemplate = "ds_ratdire001";  break;  //  Rat: Dire || FQ: Common || 1 CR 1 HD</v>
      </c>
    </row>
    <row r="105" spans="1:14" ht="12.75">
      <c r="A105" s="21" t="s">
        <v>1603</v>
      </c>
      <c r="B105">
        <f t="shared" si="3"/>
        <v>104</v>
      </c>
      <c r="C105" s="22" t="s">
        <v>1602</v>
      </c>
      <c r="D105" s="1" t="s">
        <v>304</v>
      </c>
      <c r="E105" s="1" t="s">
        <v>1621</v>
      </c>
      <c r="F105" s="1" t="s">
        <v>303</v>
      </c>
      <c r="G105" s="1" t="s">
        <v>1608</v>
      </c>
      <c r="H105" s="1" t="s">
        <v>207</v>
      </c>
      <c r="I105" s="1" t="s">
        <v>1607</v>
      </c>
      <c r="J105" s="1">
        <v>1</v>
      </c>
      <c r="K105" s="1" t="s">
        <v>1605</v>
      </c>
      <c r="L105" s="1">
        <v>1</v>
      </c>
      <c r="M105" s="23" t="s">
        <v>1606</v>
      </c>
      <c r="N105" t="str">
        <f t="shared" si="2"/>
        <v>case 104:sRetTemplate = "ds_ratdire001";  break;  //  Rat: Dire || FQ: Common || 1 CR 1 HD</v>
      </c>
    </row>
    <row r="106" spans="1:14" ht="12.75">
      <c r="A106" s="21" t="s">
        <v>1603</v>
      </c>
      <c r="B106">
        <f t="shared" si="3"/>
        <v>105</v>
      </c>
      <c r="C106" s="22" t="s">
        <v>1602</v>
      </c>
      <c r="D106" s="1" t="s">
        <v>1385</v>
      </c>
      <c r="E106" s="1" t="s">
        <v>1621</v>
      </c>
      <c r="F106" s="1" t="s">
        <v>1384</v>
      </c>
      <c r="G106" s="1" t="s">
        <v>1608</v>
      </c>
      <c r="H106" s="1" t="s">
        <v>207</v>
      </c>
      <c r="I106" s="1" t="s">
        <v>1607</v>
      </c>
      <c r="J106" s="1">
        <v>1</v>
      </c>
      <c r="K106" s="1" t="s">
        <v>1605</v>
      </c>
      <c r="L106" s="1">
        <v>1</v>
      </c>
      <c r="M106" s="23" t="s">
        <v>1606</v>
      </c>
      <c r="N106" t="str">
        <f t="shared" si="2"/>
        <v>case 105:sRetTemplate = "ds_siltrunner001";  break;  //  Silt Runner || FQ: Common || 1 CR 1 HD</v>
      </c>
    </row>
    <row r="107" spans="1:14" ht="12.75">
      <c r="A107" s="21" t="s">
        <v>1603</v>
      </c>
      <c r="B107">
        <f t="shared" si="3"/>
        <v>106</v>
      </c>
      <c r="C107" s="22" t="s">
        <v>1602</v>
      </c>
      <c r="D107" s="1" t="s">
        <v>1385</v>
      </c>
      <c r="E107" s="1" t="s">
        <v>1621</v>
      </c>
      <c r="F107" s="1" t="s">
        <v>1384</v>
      </c>
      <c r="G107" s="1" t="s">
        <v>1608</v>
      </c>
      <c r="H107" s="1" t="s">
        <v>207</v>
      </c>
      <c r="I107" s="1" t="s">
        <v>1607</v>
      </c>
      <c r="J107" s="1">
        <v>1</v>
      </c>
      <c r="K107" s="1" t="s">
        <v>1605</v>
      </c>
      <c r="L107" s="1">
        <v>1</v>
      </c>
      <c r="M107" s="23" t="s">
        <v>1606</v>
      </c>
      <c r="N107" t="str">
        <f t="shared" si="2"/>
        <v>case 106:sRetTemplate = "ds_siltrunner001";  break;  //  Silt Runner || FQ: Common || 1 CR 1 HD</v>
      </c>
    </row>
    <row r="108" spans="1:14" ht="12.75">
      <c r="A108" s="21" t="s">
        <v>1603</v>
      </c>
      <c r="B108">
        <f t="shared" si="3"/>
        <v>107</v>
      </c>
      <c r="C108" s="22" t="s">
        <v>1602</v>
      </c>
      <c r="D108" s="1" t="s">
        <v>1385</v>
      </c>
      <c r="E108" s="1" t="s">
        <v>1621</v>
      </c>
      <c r="F108" s="1" t="s">
        <v>1384</v>
      </c>
      <c r="G108" s="1" t="s">
        <v>1608</v>
      </c>
      <c r="H108" s="1" t="s">
        <v>207</v>
      </c>
      <c r="I108" s="1" t="s">
        <v>1607</v>
      </c>
      <c r="J108" s="1">
        <v>1</v>
      </c>
      <c r="K108" s="1" t="s">
        <v>1605</v>
      </c>
      <c r="L108" s="1">
        <v>1</v>
      </c>
      <c r="M108" s="23" t="s">
        <v>1606</v>
      </c>
      <c r="N108" t="str">
        <f t="shared" si="2"/>
        <v>case 107:sRetTemplate = "ds_siltrunner001";  break;  //  Silt Runner || FQ: Common || 1 CR 1 HD</v>
      </c>
    </row>
    <row r="109" spans="1:14" ht="12.75">
      <c r="A109" s="21" t="s">
        <v>1603</v>
      </c>
      <c r="B109">
        <f t="shared" si="3"/>
        <v>108</v>
      </c>
      <c r="C109" s="22" t="s">
        <v>1602</v>
      </c>
      <c r="D109" s="1" t="s">
        <v>1385</v>
      </c>
      <c r="E109" s="1" t="s">
        <v>1621</v>
      </c>
      <c r="F109" s="1" t="s">
        <v>1384</v>
      </c>
      <c r="G109" s="1" t="s">
        <v>1608</v>
      </c>
      <c r="H109" s="1" t="s">
        <v>207</v>
      </c>
      <c r="I109" s="1" t="s">
        <v>1607</v>
      </c>
      <c r="J109" s="1">
        <v>1</v>
      </c>
      <c r="K109" s="1" t="s">
        <v>1605</v>
      </c>
      <c r="L109" s="1">
        <v>1</v>
      </c>
      <c r="M109" s="23" t="s">
        <v>1606</v>
      </c>
      <c r="N109" t="str">
        <f t="shared" si="2"/>
        <v>case 108:sRetTemplate = "ds_siltrunner001";  break;  //  Silt Runner || FQ: Common || 1 CR 1 HD</v>
      </c>
    </row>
    <row r="110" spans="1:14" ht="12.75">
      <c r="A110" s="21" t="s">
        <v>1603</v>
      </c>
      <c r="B110">
        <f t="shared" si="3"/>
        <v>109</v>
      </c>
      <c r="C110" s="22" t="s">
        <v>1602</v>
      </c>
      <c r="D110" s="1" t="s">
        <v>1385</v>
      </c>
      <c r="E110" s="1" t="s">
        <v>1621</v>
      </c>
      <c r="F110" s="1" t="s">
        <v>1384</v>
      </c>
      <c r="G110" s="1" t="s">
        <v>1608</v>
      </c>
      <c r="H110" s="1" t="s">
        <v>207</v>
      </c>
      <c r="I110" s="1" t="s">
        <v>1607</v>
      </c>
      <c r="J110" s="1">
        <v>1</v>
      </c>
      <c r="K110" s="1" t="s">
        <v>1605</v>
      </c>
      <c r="L110" s="1">
        <v>1</v>
      </c>
      <c r="M110" s="23" t="s">
        <v>1606</v>
      </c>
      <c r="N110" t="str">
        <f t="shared" si="2"/>
        <v>case 109:sRetTemplate = "ds_siltrunner001";  break;  //  Silt Runner || FQ: Common || 1 CR 1 HD</v>
      </c>
    </row>
    <row r="111" spans="1:14" ht="12.75">
      <c r="A111" s="21" t="s">
        <v>1603</v>
      </c>
      <c r="B111">
        <f t="shared" si="3"/>
        <v>110</v>
      </c>
      <c r="C111" s="22" t="s">
        <v>1602</v>
      </c>
      <c r="D111" s="1" t="s">
        <v>1385</v>
      </c>
      <c r="E111" s="1" t="s">
        <v>1621</v>
      </c>
      <c r="F111" s="1" t="s">
        <v>1384</v>
      </c>
      <c r="G111" s="1" t="s">
        <v>1608</v>
      </c>
      <c r="H111" s="1" t="s">
        <v>207</v>
      </c>
      <c r="I111" s="1" t="s">
        <v>1607</v>
      </c>
      <c r="J111" s="1">
        <v>1</v>
      </c>
      <c r="K111" s="1" t="s">
        <v>1605</v>
      </c>
      <c r="L111" s="1">
        <v>1</v>
      </c>
      <c r="M111" s="23" t="s">
        <v>1606</v>
      </c>
      <c r="N111" t="str">
        <f t="shared" si="2"/>
        <v>case 110:sRetTemplate = "ds_siltrunner001";  break;  //  Silt Runner || FQ: Common || 1 CR 1 HD</v>
      </c>
    </row>
    <row r="112" spans="1:14" ht="12.75">
      <c r="A112" s="21" t="s">
        <v>1603</v>
      </c>
      <c r="B112">
        <f t="shared" si="3"/>
        <v>111</v>
      </c>
      <c r="C112" s="22" t="s">
        <v>1602</v>
      </c>
      <c r="D112" s="1" t="s">
        <v>1385</v>
      </c>
      <c r="E112" s="1" t="s">
        <v>1621</v>
      </c>
      <c r="F112" s="1" t="s">
        <v>1384</v>
      </c>
      <c r="G112" s="1" t="s">
        <v>1608</v>
      </c>
      <c r="H112" s="1" t="s">
        <v>207</v>
      </c>
      <c r="I112" s="1" t="s">
        <v>1607</v>
      </c>
      <c r="J112" s="1">
        <v>1</v>
      </c>
      <c r="K112" s="1" t="s">
        <v>1605</v>
      </c>
      <c r="L112" s="1">
        <v>1</v>
      </c>
      <c r="M112" s="23" t="s">
        <v>1606</v>
      </c>
      <c r="N112" t="str">
        <f t="shared" si="2"/>
        <v>case 111:sRetTemplate = "ds_siltrunner001";  break;  //  Silt Runner || FQ: Common || 1 CR 1 HD</v>
      </c>
    </row>
    <row r="113" spans="1:14" ht="12.75">
      <c r="A113" s="21" t="s">
        <v>1603</v>
      </c>
      <c r="B113">
        <f t="shared" si="3"/>
        <v>112</v>
      </c>
      <c r="C113" s="22" t="s">
        <v>1602</v>
      </c>
      <c r="D113" s="1" t="s">
        <v>1385</v>
      </c>
      <c r="E113" s="1" t="s">
        <v>1621</v>
      </c>
      <c r="F113" s="1" t="s">
        <v>1384</v>
      </c>
      <c r="G113" s="1" t="s">
        <v>1608</v>
      </c>
      <c r="H113" s="1" t="s">
        <v>207</v>
      </c>
      <c r="I113" s="1" t="s">
        <v>1607</v>
      </c>
      <c r="J113" s="1">
        <v>1</v>
      </c>
      <c r="K113" s="1" t="s">
        <v>1605</v>
      </c>
      <c r="L113" s="1">
        <v>1</v>
      </c>
      <c r="M113" s="23" t="s">
        <v>1606</v>
      </c>
      <c r="N113" t="str">
        <f t="shared" si="2"/>
        <v>case 112:sRetTemplate = "ds_siltrunner001";  break;  //  Silt Runner || FQ: Common || 1 CR 1 HD</v>
      </c>
    </row>
    <row r="114" spans="1:14" ht="12.75">
      <c r="A114" s="21" t="s">
        <v>1603</v>
      </c>
      <c r="B114">
        <f t="shared" si="3"/>
        <v>113</v>
      </c>
      <c r="C114" s="22" t="s">
        <v>1602</v>
      </c>
      <c r="D114" s="1" t="s">
        <v>1046</v>
      </c>
      <c r="E114" s="1" t="s">
        <v>1621</v>
      </c>
      <c r="F114" s="1" t="s">
        <v>1045</v>
      </c>
      <c r="G114" s="1" t="s">
        <v>1608</v>
      </c>
      <c r="H114" s="1" t="s">
        <v>207</v>
      </c>
      <c r="I114" s="1" t="s">
        <v>1607</v>
      </c>
      <c r="J114" s="1">
        <v>2</v>
      </c>
      <c r="K114" s="1" t="s">
        <v>1605</v>
      </c>
      <c r="L114" s="1">
        <v>2</v>
      </c>
      <c r="M114" s="23" t="s">
        <v>1606</v>
      </c>
      <c r="N114" t="str">
        <f t="shared" si="2"/>
        <v>case 113:sRetTemplate = "ds_des_viper002";  break;  //  Viper: Desert, Medium || FQ: Common || 2 CR 2 HD</v>
      </c>
    </row>
    <row r="115" spans="1:14" ht="12.75">
      <c r="A115" s="21" t="s">
        <v>1603</v>
      </c>
      <c r="B115">
        <f t="shared" si="3"/>
        <v>114</v>
      </c>
      <c r="C115" s="22" t="s">
        <v>1602</v>
      </c>
      <c r="D115" s="1" t="s">
        <v>1046</v>
      </c>
      <c r="E115" s="1" t="s">
        <v>1621</v>
      </c>
      <c r="F115" s="1" t="s">
        <v>1045</v>
      </c>
      <c r="G115" s="1" t="s">
        <v>1608</v>
      </c>
      <c r="H115" s="1" t="s">
        <v>207</v>
      </c>
      <c r="I115" s="1" t="s">
        <v>1607</v>
      </c>
      <c r="J115" s="1">
        <v>2</v>
      </c>
      <c r="K115" s="1" t="s">
        <v>1605</v>
      </c>
      <c r="L115" s="1">
        <v>2</v>
      </c>
      <c r="M115" s="23" t="s">
        <v>1606</v>
      </c>
      <c r="N115" t="str">
        <f t="shared" si="2"/>
        <v>case 114:sRetTemplate = "ds_des_viper002";  break;  //  Viper: Desert, Medium || FQ: Common || 2 CR 2 HD</v>
      </c>
    </row>
    <row r="116" spans="1:14" ht="12.75">
      <c r="A116" s="21" t="s">
        <v>1603</v>
      </c>
      <c r="B116">
        <f t="shared" si="3"/>
        <v>115</v>
      </c>
      <c r="C116" s="22" t="s">
        <v>1602</v>
      </c>
      <c r="D116" s="1" t="s">
        <v>1046</v>
      </c>
      <c r="E116" s="1" t="s">
        <v>1621</v>
      </c>
      <c r="F116" s="1" t="s">
        <v>1045</v>
      </c>
      <c r="G116" s="1" t="s">
        <v>1608</v>
      </c>
      <c r="H116" s="1" t="s">
        <v>207</v>
      </c>
      <c r="I116" s="1" t="s">
        <v>1607</v>
      </c>
      <c r="J116" s="1">
        <v>2</v>
      </c>
      <c r="K116" s="1" t="s">
        <v>1605</v>
      </c>
      <c r="L116" s="1">
        <v>2</v>
      </c>
      <c r="M116" s="23" t="s">
        <v>1606</v>
      </c>
      <c r="N116" t="str">
        <f t="shared" si="2"/>
        <v>case 115:sRetTemplate = "ds_des_viper002";  break;  //  Viper: Desert, Medium || FQ: Common || 2 CR 2 HD</v>
      </c>
    </row>
    <row r="117" spans="1:14" ht="12.75">
      <c r="A117" s="21" t="s">
        <v>1603</v>
      </c>
      <c r="B117">
        <f t="shared" si="3"/>
        <v>116</v>
      </c>
      <c r="C117" s="22" t="s">
        <v>1602</v>
      </c>
      <c r="D117" s="1" t="s">
        <v>1046</v>
      </c>
      <c r="E117" s="1" t="s">
        <v>1621</v>
      </c>
      <c r="F117" s="1" t="s">
        <v>1045</v>
      </c>
      <c r="G117" s="1" t="s">
        <v>1608</v>
      </c>
      <c r="H117" s="1" t="s">
        <v>207</v>
      </c>
      <c r="I117" s="1" t="s">
        <v>1607</v>
      </c>
      <c r="J117" s="1">
        <v>2</v>
      </c>
      <c r="K117" s="1" t="s">
        <v>1605</v>
      </c>
      <c r="L117" s="1">
        <v>2</v>
      </c>
      <c r="M117" s="23" t="s">
        <v>1606</v>
      </c>
      <c r="N117" t="str">
        <f t="shared" si="2"/>
        <v>case 116:sRetTemplate = "ds_des_viper002";  break;  //  Viper: Desert, Medium || FQ: Common || 2 CR 2 HD</v>
      </c>
    </row>
    <row r="118" spans="1:14" ht="12.75">
      <c r="A118" s="21" t="s">
        <v>1603</v>
      </c>
      <c r="B118">
        <f t="shared" si="3"/>
        <v>117</v>
      </c>
      <c r="C118" s="22" t="s">
        <v>1602</v>
      </c>
      <c r="D118" s="1" t="s">
        <v>1046</v>
      </c>
      <c r="E118" s="1" t="s">
        <v>1621</v>
      </c>
      <c r="F118" s="1" t="s">
        <v>1045</v>
      </c>
      <c r="G118" s="1" t="s">
        <v>1608</v>
      </c>
      <c r="H118" s="1" t="s">
        <v>207</v>
      </c>
      <c r="I118" s="1" t="s">
        <v>1607</v>
      </c>
      <c r="J118" s="1">
        <v>2</v>
      </c>
      <c r="K118" s="1" t="s">
        <v>1605</v>
      </c>
      <c r="L118" s="1">
        <v>2</v>
      </c>
      <c r="M118" s="23" t="s">
        <v>1606</v>
      </c>
      <c r="N118" t="str">
        <f t="shared" si="2"/>
        <v>case 117:sRetTemplate = "ds_des_viper002";  break;  //  Viper: Desert, Medium || FQ: Common || 2 CR 2 HD</v>
      </c>
    </row>
    <row r="119" spans="1:14" ht="12.75">
      <c r="A119" s="21" t="s">
        <v>1603</v>
      </c>
      <c r="B119">
        <f t="shared" si="3"/>
        <v>118</v>
      </c>
      <c r="C119" s="22" t="s">
        <v>1602</v>
      </c>
      <c r="D119" s="1" t="s">
        <v>1046</v>
      </c>
      <c r="E119" s="1" t="s">
        <v>1621</v>
      </c>
      <c r="F119" s="1" t="s">
        <v>1045</v>
      </c>
      <c r="G119" s="1" t="s">
        <v>1608</v>
      </c>
      <c r="H119" s="1" t="s">
        <v>207</v>
      </c>
      <c r="I119" s="1" t="s">
        <v>1607</v>
      </c>
      <c r="J119" s="1">
        <v>2</v>
      </c>
      <c r="K119" s="1" t="s">
        <v>1605</v>
      </c>
      <c r="L119" s="1">
        <v>2</v>
      </c>
      <c r="M119" s="23" t="s">
        <v>1606</v>
      </c>
      <c r="N119" t="str">
        <f t="shared" si="2"/>
        <v>case 118:sRetTemplate = "ds_des_viper002";  break;  //  Viper: Desert, Medium || FQ: Common || 2 CR 2 HD</v>
      </c>
    </row>
    <row r="120" spans="1:14" ht="12.75">
      <c r="A120" s="21" t="s">
        <v>1603</v>
      </c>
      <c r="B120">
        <f t="shared" si="3"/>
        <v>119</v>
      </c>
      <c r="C120" s="22" t="s">
        <v>1602</v>
      </c>
      <c r="D120" s="1" t="s">
        <v>1046</v>
      </c>
      <c r="E120" s="1" t="s">
        <v>1621</v>
      </c>
      <c r="F120" s="1" t="s">
        <v>1045</v>
      </c>
      <c r="G120" s="1" t="s">
        <v>1608</v>
      </c>
      <c r="H120" s="1" t="s">
        <v>207</v>
      </c>
      <c r="I120" s="1" t="s">
        <v>1607</v>
      </c>
      <c r="J120" s="1">
        <v>2</v>
      </c>
      <c r="K120" s="1" t="s">
        <v>1605</v>
      </c>
      <c r="L120" s="1">
        <v>2</v>
      </c>
      <c r="M120" s="23" t="s">
        <v>1606</v>
      </c>
      <c r="N120" t="str">
        <f t="shared" si="2"/>
        <v>case 119:sRetTemplate = "ds_des_viper002";  break;  //  Viper: Desert, Medium || FQ: Common || 2 CR 2 HD</v>
      </c>
    </row>
    <row r="121" spans="1:14" ht="12.75">
      <c r="A121" s="21" t="s">
        <v>1603</v>
      </c>
      <c r="B121">
        <f t="shared" si="3"/>
        <v>120</v>
      </c>
      <c r="C121" s="22" t="s">
        <v>1602</v>
      </c>
      <c r="D121" s="1" t="s">
        <v>1046</v>
      </c>
      <c r="E121" s="1" t="s">
        <v>1621</v>
      </c>
      <c r="F121" s="1" t="s">
        <v>1045</v>
      </c>
      <c r="G121" s="1" t="s">
        <v>1608</v>
      </c>
      <c r="H121" s="1" t="s">
        <v>207</v>
      </c>
      <c r="I121" s="1" t="s">
        <v>1607</v>
      </c>
      <c r="J121" s="1">
        <v>2</v>
      </c>
      <c r="K121" s="1" t="s">
        <v>1605</v>
      </c>
      <c r="L121" s="1">
        <v>2</v>
      </c>
      <c r="M121" s="23" t="s">
        <v>1606</v>
      </c>
      <c r="N121" t="str">
        <f t="shared" si="2"/>
        <v>case 120:sRetTemplate = "ds_des_viper002";  break;  //  Viper: Desert, Medium || FQ: Common || 2 CR 2 HD</v>
      </c>
    </row>
    <row r="122" spans="1:14" ht="12.75">
      <c r="A122" s="21" t="s">
        <v>1603</v>
      </c>
      <c r="B122">
        <f t="shared" si="3"/>
        <v>121</v>
      </c>
      <c r="C122" s="22" t="s">
        <v>1602</v>
      </c>
      <c r="D122" s="1" t="s">
        <v>1326</v>
      </c>
      <c r="E122" s="1" t="s">
        <v>1621</v>
      </c>
      <c r="F122" s="1" t="s">
        <v>1325</v>
      </c>
      <c r="G122" s="1" t="s">
        <v>1608</v>
      </c>
      <c r="H122" s="1" t="s">
        <v>207</v>
      </c>
      <c r="I122" s="1" t="s">
        <v>1607</v>
      </c>
      <c r="J122" s="1">
        <v>3</v>
      </c>
      <c r="K122" s="1" t="s">
        <v>1605</v>
      </c>
      <c r="L122" s="1">
        <v>2</v>
      </c>
      <c r="M122" s="23" t="s">
        <v>1606</v>
      </c>
      <c r="N122" t="str">
        <f t="shared" si="2"/>
        <v>case 121:sRetTemplate = "ds_wezer001";  break;  //  Wezer: Worker || FQ: Common || 3 CR 2 HD</v>
      </c>
    </row>
    <row r="123" spans="1:14" ht="12.75">
      <c r="A123" s="21" t="s">
        <v>1603</v>
      </c>
      <c r="B123">
        <f t="shared" si="3"/>
        <v>122</v>
      </c>
      <c r="C123" s="22" t="s">
        <v>1602</v>
      </c>
      <c r="D123" s="1" t="s">
        <v>1326</v>
      </c>
      <c r="E123" s="1" t="s">
        <v>1621</v>
      </c>
      <c r="F123" s="1" t="s">
        <v>1325</v>
      </c>
      <c r="G123" s="1" t="s">
        <v>1608</v>
      </c>
      <c r="H123" s="1" t="s">
        <v>207</v>
      </c>
      <c r="I123" s="1" t="s">
        <v>1607</v>
      </c>
      <c r="J123" s="1">
        <v>3</v>
      </c>
      <c r="K123" s="1" t="s">
        <v>1605</v>
      </c>
      <c r="L123" s="1">
        <v>2</v>
      </c>
      <c r="M123" s="23" t="s">
        <v>1606</v>
      </c>
      <c r="N123" t="str">
        <f t="shared" ref="N123:N186" si="4">CONCATENATE(A123,B123,C123,D123,E123,F123,G123,H123,I123,J123,K123,L123,M123)</f>
        <v>case 122:sRetTemplate = "ds_wezer001";  break;  //  Wezer: Worker || FQ: Common || 3 CR 2 HD</v>
      </c>
    </row>
    <row r="124" spans="1:14" ht="12.75">
      <c r="A124" s="21" t="s">
        <v>1603</v>
      </c>
      <c r="B124">
        <f t="shared" ref="B124:B187" si="5">SUM(B123+1)</f>
        <v>123</v>
      </c>
      <c r="C124" s="22" t="s">
        <v>1602</v>
      </c>
      <c r="D124" s="1" t="s">
        <v>1326</v>
      </c>
      <c r="E124" s="1" t="s">
        <v>1621</v>
      </c>
      <c r="F124" s="1" t="s">
        <v>1325</v>
      </c>
      <c r="G124" s="1" t="s">
        <v>1608</v>
      </c>
      <c r="H124" s="1" t="s">
        <v>207</v>
      </c>
      <c r="I124" s="1" t="s">
        <v>1607</v>
      </c>
      <c r="J124" s="1">
        <v>3</v>
      </c>
      <c r="K124" s="1" t="s">
        <v>1605</v>
      </c>
      <c r="L124" s="1">
        <v>2</v>
      </c>
      <c r="M124" s="23" t="s">
        <v>1606</v>
      </c>
      <c r="N124" t="str">
        <f t="shared" si="4"/>
        <v>case 123:sRetTemplate = "ds_wezer001";  break;  //  Wezer: Worker || FQ: Common || 3 CR 2 HD</v>
      </c>
    </row>
    <row r="125" spans="1:14" ht="12.75">
      <c r="A125" s="21" t="s">
        <v>1603</v>
      </c>
      <c r="B125">
        <f t="shared" si="5"/>
        <v>124</v>
      </c>
      <c r="C125" s="22" t="s">
        <v>1602</v>
      </c>
      <c r="D125" s="1" t="s">
        <v>1326</v>
      </c>
      <c r="E125" s="1" t="s">
        <v>1621</v>
      </c>
      <c r="F125" s="1" t="s">
        <v>1325</v>
      </c>
      <c r="G125" s="1" t="s">
        <v>1608</v>
      </c>
      <c r="H125" s="1" t="s">
        <v>207</v>
      </c>
      <c r="I125" s="1" t="s">
        <v>1607</v>
      </c>
      <c r="J125" s="1">
        <v>3</v>
      </c>
      <c r="K125" s="1" t="s">
        <v>1605</v>
      </c>
      <c r="L125" s="1">
        <v>2</v>
      </c>
      <c r="M125" s="23" t="s">
        <v>1606</v>
      </c>
      <c r="N125" t="str">
        <f t="shared" si="4"/>
        <v>case 124:sRetTemplate = "ds_wezer001";  break;  //  Wezer: Worker || FQ: Common || 3 CR 2 HD</v>
      </c>
    </row>
    <row r="126" spans="1:14" ht="12.75">
      <c r="A126" s="21" t="s">
        <v>1603</v>
      </c>
      <c r="B126">
        <f t="shared" si="5"/>
        <v>125</v>
      </c>
      <c r="C126" s="22" t="s">
        <v>1602</v>
      </c>
      <c r="D126" s="1" t="s">
        <v>1326</v>
      </c>
      <c r="E126" s="1" t="s">
        <v>1621</v>
      </c>
      <c r="F126" s="1" t="s">
        <v>1325</v>
      </c>
      <c r="G126" s="1" t="s">
        <v>1608</v>
      </c>
      <c r="H126" s="1" t="s">
        <v>207</v>
      </c>
      <c r="I126" s="1" t="s">
        <v>1607</v>
      </c>
      <c r="J126" s="1">
        <v>3</v>
      </c>
      <c r="K126" s="1" t="s">
        <v>1605</v>
      </c>
      <c r="L126" s="1">
        <v>2</v>
      </c>
      <c r="M126" s="23" t="s">
        <v>1606</v>
      </c>
      <c r="N126" t="str">
        <f t="shared" si="4"/>
        <v>case 125:sRetTemplate = "ds_wezer001";  break;  //  Wezer: Worker || FQ: Common || 3 CR 2 HD</v>
      </c>
    </row>
    <row r="127" spans="1:14" ht="12.75">
      <c r="A127" s="21" t="s">
        <v>1603</v>
      </c>
      <c r="B127">
        <f t="shared" si="5"/>
        <v>126</v>
      </c>
      <c r="C127" s="22" t="s">
        <v>1602</v>
      </c>
      <c r="D127" s="1" t="s">
        <v>1326</v>
      </c>
      <c r="E127" s="1" t="s">
        <v>1621</v>
      </c>
      <c r="F127" s="1" t="s">
        <v>1325</v>
      </c>
      <c r="G127" s="1" t="s">
        <v>1608</v>
      </c>
      <c r="H127" s="1" t="s">
        <v>207</v>
      </c>
      <c r="I127" s="1" t="s">
        <v>1607</v>
      </c>
      <c r="J127" s="1">
        <v>3</v>
      </c>
      <c r="K127" s="1" t="s">
        <v>1605</v>
      </c>
      <c r="L127" s="1">
        <v>2</v>
      </c>
      <c r="M127" s="23" t="s">
        <v>1606</v>
      </c>
      <c r="N127" t="str">
        <f t="shared" si="4"/>
        <v>case 126:sRetTemplate = "ds_wezer001";  break;  //  Wezer: Worker || FQ: Common || 3 CR 2 HD</v>
      </c>
    </row>
    <row r="128" spans="1:14" ht="12.75">
      <c r="A128" s="21" t="s">
        <v>1603</v>
      </c>
      <c r="B128">
        <f t="shared" si="5"/>
        <v>127</v>
      </c>
      <c r="C128" s="22" t="s">
        <v>1602</v>
      </c>
      <c r="D128" s="1" t="s">
        <v>1326</v>
      </c>
      <c r="E128" s="1" t="s">
        <v>1621</v>
      </c>
      <c r="F128" s="1" t="s">
        <v>1325</v>
      </c>
      <c r="G128" s="1" t="s">
        <v>1608</v>
      </c>
      <c r="H128" s="1" t="s">
        <v>207</v>
      </c>
      <c r="I128" s="1" t="s">
        <v>1607</v>
      </c>
      <c r="J128" s="1">
        <v>3</v>
      </c>
      <c r="K128" s="1" t="s">
        <v>1605</v>
      </c>
      <c r="L128" s="1">
        <v>2</v>
      </c>
      <c r="M128" s="23" t="s">
        <v>1606</v>
      </c>
      <c r="N128" t="str">
        <f t="shared" si="4"/>
        <v>case 127:sRetTemplate = "ds_wezer001";  break;  //  Wezer: Worker || FQ: Common || 3 CR 2 HD</v>
      </c>
    </row>
    <row r="129" spans="1:14" ht="12.75">
      <c r="A129" s="21" t="s">
        <v>1603</v>
      </c>
      <c r="B129">
        <f t="shared" si="5"/>
        <v>128</v>
      </c>
      <c r="C129" s="22" t="s">
        <v>1602</v>
      </c>
      <c r="D129" s="1" t="s">
        <v>1326</v>
      </c>
      <c r="E129" s="1" t="s">
        <v>1621</v>
      </c>
      <c r="F129" s="1" t="s">
        <v>1325</v>
      </c>
      <c r="G129" s="1" t="s">
        <v>1608</v>
      </c>
      <c r="H129" s="1" t="s">
        <v>207</v>
      </c>
      <c r="I129" s="1" t="s">
        <v>1607</v>
      </c>
      <c r="J129" s="1">
        <v>3</v>
      </c>
      <c r="K129" s="1" t="s">
        <v>1605</v>
      </c>
      <c r="L129" s="1">
        <v>2</v>
      </c>
      <c r="M129" s="23" t="s">
        <v>1606</v>
      </c>
      <c r="N129" t="str">
        <f t="shared" si="4"/>
        <v>case 128:sRetTemplate = "ds_wezer001";  break;  //  Wezer: Worker || FQ: Common || 3 CR 2 HD</v>
      </c>
    </row>
    <row r="130" spans="1:14" ht="12.75">
      <c r="A130" s="21" t="s">
        <v>1603</v>
      </c>
      <c r="B130">
        <f t="shared" si="5"/>
        <v>129</v>
      </c>
      <c r="C130" s="22" t="s">
        <v>1602</v>
      </c>
      <c r="D130" s="1" t="s">
        <v>488</v>
      </c>
      <c r="E130" s="1" t="s">
        <v>1621</v>
      </c>
      <c r="F130" s="1" t="s">
        <v>487</v>
      </c>
      <c r="G130" s="1" t="s">
        <v>1608</v>
      </c>
      <c r="H130" s="1" t="s">
        <v>20</v>
      </c>
      <c r="I130" s="1" t="s">
        <v>1607</v>
      </c>
      <c r="J130" s="1">
        <v>4</v>
      </c>
      <c r="K130" s="1" t="s">
        <v>1605</v>
      </c>
      <c r="L130" s="1">
        <v>2</v>
      </c>
      <c r="M130" s="23" t="s">
        <v>1606</v>
      </c>
      <c r="N130" t="str">
        <f t="shared" si="4"/>
        <v>case 129:sRetTemplate = "elem_air_sm001";  break;  //  [AR] Air Elemental, Small || FQ: Rare || 4 CR 2 HD</v>
      </c>
    </row>
    <row r="131" spans="1:14" ht="12.75">
      <c r="A131" s="21" t="s">
        <v>1603</v>
      </c>
      <c r="B131">
        <f t="shared" si="5"/>
        <v>130</v>
      </c>
      <c r="C131" s="22" t="s">
        <v>1602</v>
      </c>
      <c r="D131" s="1" t="s">
        <v>488</v>
      </c>
      <c r="E131" s="1" t="s">
        <v>1621</v>
      </c>
      <c r="F131" s="1" t="s">
        <v>487</v>
      </c>
      <c r="G131" s="1" t="s">
        <v>1608</v>
      </c>
      <c r="H131" s="1" t="s">
        <v>20</v>
      </c>
      <c r="I131" s="1" t="s">
        <v>1607</v>
      </c>
      <c r="J131" s="1">
        <v>4</v>
      </c>
      <c r="K131" s="1" t="s">
        <v>1605</v>
      </c>
      <c r="L131" s="1">
        <v>2</v>
      </c>
      <c r="M131" s="23" t="s">
        <v>1606</v>
      </c>
      <c r="N131" t="str">
        <f t="shared" si="4"/>
        <v>case 130:sRetTemplate = "elem_air_sm001";  break;  //  [AR] Air Elemental, Small || FQ: Rare || 4 CR 2 HD</v>
      </c>
    </row>
    <row r="132" spans="1:14" ht="12.75">
      <c r="A132" s="21" t="s">
        <v>1603</v>
      </c>
      <c r="B132">
        <f t="shared" si="5"/>
        <v>131</v>
      </c>
      <c r="C132" s="22" t="s">
        <v>1602</v>
      </c>
      <c r="D132" s="1" t="s">
        <v>176</v>
      </c>
      <c r="E132" s="1" t="s">
        <v>1621</v>
      </c>
      <c r="F132" s="1" t="s">
        <v>175</v>
      </c>
      <c r="G132" s="1" t="s">
        <v>1608</v>
      </c>
      <c r="H132" s="1" t="s">
        <v>20</v>
      </c>
      <c r="I132" s="1" t="s">
        <v>1607</v>
      </c>
      <c r="J132" s="1">
        <v>4</v>
      </c>
      <c r="K132" s="1" t="s">
        <v>1605</v>
      </c>
      <c r="L132" s="1">
        <v>6</v>
      </c>
      <c r="M132" s="23" t="s">
        <v>1606</v>
      </c>
      <c r="N132" t="str">
        <f t="shared" si="4"/>
        <v>case 131:sRetTemplate = "ar_amphis001";  break;  //  Amphisibaena || FQ: Rare || 4 CR 6 HD</v>
      </c>
    </row>
    <row r="133" spans="1:14" ht="12.75">
      <c r="A133" s="21" t="s">
        <v>1603</v>
      </c>
      <c r="B133">
        <f t="shared" si="5"/>
        <v>132</v>
      </c>
      <c r="C133" s="22" t="s">
        <v>1602</v>
      </c>
      <c r="D133" s="1" t="s">
        <v>176</v>
      </c>
      <c r="E133" s="1" t="s">
        <v>1621</v>
      </c>
      <c r="F133" s="1" t="s">
        <v>175</v>
      </c>
      <c r="G133" s="1" t="s">
        <v>1608</v>
      </c>
      <c r="H133" s="1" t="s">
        <v>20</v>
      </c>
      <c r="I133" s="1" t="s">
        <v>1607</v>
      </c>
      <c r="J133" s="1">
        <v>4</v>
      </c>
      <c r="K133" s="1" t="s">
        <v>1605</v>
      </c>
      <c r="L133" s="1">
        <v>6</v>
      </c>
      <c r="M133" s="23" t="s">
        <v>1606</v>
      </c>
      <c r="N133" t="str">
        <f t="shared" si="4"/>
        <v>case 132:sRetTemplate = "ar_amphis001";  break;  //  Amphisibaena || FQ: Rare || 4 CR 6 HD</v>
      </c>
    </row>
    <row r="134" spans="1:14" ht="12.75">
      <c r="A134" s="21" t="s">
        <v>1603</v>
      </c>
      <c r="B134">
        <f t="shared" si="5"/>
        <v>133</v>
      </c>
      <c r="C134" s="22" t="s">
        <v>1602</v>
      </c>
      <c r="D134" s="1" t="s">
        <v>390</v>
      </c>
      <c r="E134" s="1" t="s">
        <v>1621</v>
      </c>
      <c r="F134" s="1" t="s">
        <v>389</v>
      </c>
      <c r="G134" s="1" t="s">
        <v>1608</v>
      </c>
      <c r="H134" s="1" t="s">
        <v>20</v>
      </c>
      <c r="I134" s="1" t="s">
        <v>1607</v>
      </c>
      <c r="J134" s="1">
        <v>3</v>
      </c>
      <c r="K134" s="1" t="s">
        <v>1605</v>
      </c>
      <c r="L134" s="1">
        <v>3</v>
      </c>
      <c r="M134" s="23" t="s">
        <v>1606</v>
      </c>
      <c r="N134" t="str">
        <f t="shared" si="4"/>
        <v>case 133:sRetTemplate = "ar_axebeak001";  break;  //  Axe Beak || FQ: Rare || 3 CR 3 HD</v>
      </c>
    </row>
    <row r="135" spans="1:14" ht="12.75">
      <c r="A135" s="21" t="s">
        <v>1603</v>
      </c>
      <c r="B135">
        <f t="shared" si="5"/>
        <v>134</v>
      </c>
      <c r="C135" s="22" t="s">
        <v>1602</v>
      </c>
      <c r="D135" s="1" t="s">
        <v>390</v>
      </c>
      <c r="E135" s="1" t="s">
        <v>1621</v>
      </c>
      <c r="F135" s="1" t="s">
        <v>389</v>
      </c>
      <c r="G135" s="1" t="s">
        <v>1608</v>
      </c>
      <c r="H135" s="1" t="s">
        <v>20</v>
      </c>
      <c r="I135" s="1" t="s">
        <v>1607</v>
      </c>
      <c r="J135" s="1">
        <v>3</v>
      </c>
      <c r="K135" s="1" t="s">
        <v>1605</v>
      </c>
      <c r="L135" s="1">
        <v>3</v>
      </c>
      <c r="M135" s="23" t="s">
        <v>1606</v>
      </c>
      <c r="N135" t="str">
        <f t="shared" si="4"/>
        <v>case 134:sRetTemplate = "ar_axebeak001";  break;  //  Axe Beak || FQ: Rare || 3 CR 3 HD</v>
      </c>
    </row>
    <row r="136" spans="1:14" ht="12.75">
      <c r="A136" s="21" t="s">
        <v>1603</v>
      </c>
      <c r="B136">
        <f t="shared" si="5"/>
        <v>135</v>
      </c>
      <c r="C136" s="22" t="s">
        <v>1602</v>
      </c>
      <c r="D136" s="1" t="s">
        <v>442</v>
      </c>
      <c r="E136" s="1" t="s">
        <v>1621</v>
      </c>
      <c r="F136" s="1" t="s">
        <v>441</v>
      </c>
      <c r="G136" s="1" t="s">
        <v>1608</v>
      </c>
      <c r="H136" s="1" t="s">
        <v>20</v>
      </c>
      <c r="I136" s="1" t="s">
        <v>1607</v>
      </c>
      <c r="J136" s="1">
        <v>3</v>
      </c>
      <c r="K136" s="1" t="s">
        <v>1605</v>
      </c>
      <c r="L136" s="1">
        <v>3</v>
      </c>
      <c r="M136" s="23" t="s">
        <v>1606</v>
      </c>
      <c r="N136" t="str">
        <f t="shared" si="4"/>
        <v>case 135:sRetTemplate = "halfbandit_001";  break;  //  Bandit, Halfling - Daggers || FQ: Rare || 3 CR 3 HD</v>
      </c>
    </row>
    <row r="137" spans="1:14" ht="12.75">
      <c r="A137" s="21" t="s">
        <v>1603</v>
      </c>
      <c r="B137">
        <f t="shared" si="5"/>
        <v>136</v>
      </c>
      <c r="C137" s="22" t="s">
        <v>1602</v>
      </c>
      <c r="D137" s="1" t="s">
        <v>442</v>
      </c>
      <c r="E137" s="1" t="s">
        <v>1621</v>
      </c>
      <c r="F137" s="1" t="s">
        <v>441</v>
      </c>
      <c r="G137" s="1" t="s">
        <v>1608</v>
      </c>
      <c r="H137" s="1" t="s">
        <v>20</v>
      </c>
      <c r="I137" s="1" t="s">
        <v>1607</v>
      </c>
      <c r="J137" s="1">
        <v>3</v>
      </c>
      <c r="K137" s="1" t="s">
        <v>1605</v>
      </c>
      <c r="L137" s="1">
        <v>3</v>
      </c>
      <c r="M137" s="23" t="s">
        <v>1606</v>
      </c>
      <c r="N137" t="str">
        <f t="shared" si="4"/>
        <v>case 136:sRetTemplate = "halfbandit_001";  break;  //  Bandit, Halfling - Daggers || FQ: Rare || 3 CR 3 HD</v>
      </c>
    </row>
    <row r="138" spans="1:14" ht="12.75">
      <c r="A138" s="21" t="s">
        <v>1603</v>
      </c>
      <c r="B138">
        <f t="shared" si="5"/>
        <v>137</v>
      </c>
      <c r="C138" s="22" t="s">
        <v>1602</v>
      </c>
      <c r="D138" s="1" t="s">
        <v>698</v>
      </c>
      <c r="E138" s="1" t="s">
        <v>1621</v>
      </c>
      <c r="F138" s="1" t="s">
        <v>697</v>
      </c>
      <c r="G138" s="1" t="s">
        <v>1608</v>
      </c>
      <c r="H138" s="1" t="s">
        <v>20</v>
      </c>
      <c r="I138" s="1" t="s">
        <v>1607</v>
      </c>
      <c r="J138" s="1">
        <v>4</v>
      </c>
      <c r="K138" s="1" t="s">
        <v>1605</v>
      </c>
      <c r="L138" s="1">
        <v>4</v>
      </c>
      <c r="M138" s="23" t="s">
        <v>1606</v>
      </c>
      <c r="N138" t="str">
        <f t="shared" si="4"/>
        <v>case 137:sRetTemplate = "ar_bat002";  break;  //  Bat, Dire || FQ: Rare || 4 CR 4 HD</v>
      </c>
    </row>
    <row r="139" spans="1:14" ht="12.75">
      <c r="A139" s="21" t="s">
        <v>1603</v>
      </c>
      <c r="B139">
        <f t="shared" si="5"/>
        <v>138</v>
      </c>
      <c r="C139" s="22" t="s">
        <v>1602</v>
      </c>
      <c r="D139" s="1" t="s">
        <v>698</v>
      </c>
      <c r="E139" s="1" t="s">
        <v>1621</v>
      </c>
      <c r="F139" s="1" t="s">
        <v>697</v>
      </c>
      <c r="G139" s="1" t="s">
        <v>1608</v>
      </c>
      <c r="H139" s="1" t="s">
        <v>20</v>
      </c>
      <c r="I139" s="1" t="s">
        <v>1607</v>
      </c>
      <c r="J139" s="1">
        <v>4</v>
      </c>
      <c r="K139" s="1" t="s">
        <v>1605</v>
      </c>
      <c r="L139" s="1">
        <v>4</v>
      </c>
      <c r="M139" s="23" t="s">
        <v>1606</v>
      </c>
      <c r="N139" t="str">
        <f t="shared" si="4"/>
        <v>case 138:sRetTemplate = "ar_bat002";  break;  //  Bat, Dire || FQ: Rare || 4 CR 4 HD</v>
      </c>
    </row>
    <row r="140" spans="1:14" ht="12.75">
      <c r="A140" s="21" t="s">
        <v>1603</v>
      </c>
      <c r="B140">
        <f t="shared" si="5"/>
        <v>139</v>
      </c>
      <c r="C140" s="22" t="s">
        <v>1602</v>
      </c>
      <c r="D140" s="1" t="s">
        <v>1439</v>
      </c>
      <c r="E140" s="1" t="s">
        <v>1621</v>
      </c>
      <c r="F140" s="1" t="s">
        <v>1438</v>
      </c>
      <c r="G140" s="1" t="s">
        <v>1608</v>
      </c>
      <c r="H140" s="1" t="s">
        <v>20</v>
      </c>
      <c r="I140" s="1" t="s">
        <v>1607</v>
      </c>
      <c r="J140" s="1">
        <v>1</v>
      </c>
      <c r="K140" s="1" t="s">
        <v>1605</v>
      </c>
      <c r="L140" s="1">
        <v>1</v>
      </c>
      <c r="M140" s="23" t="s">
        <v>1606</v>
      </c>
      <c r="N140" t="str">
        <f t="shared" si="4"/>
        <v>case 139:sRetTemplate = "ds_shaqat001";  break;  //  Beetle: Shaqat || FQ: Rare || 1 CR 1 HD</v>
      </c>
    </row>
    <row r="141" spans="1:14" ht="12.75">
      <c r="A141" s="21" t="s">
        <v>1603</v>
      </c>
      <c r="B141">
        <f t="shared" si="5"/>
        <v>140</v>
      </c>
      <c r="C141" s="22" t="s">
        <v>1602</v>
      </c>
      <c r="D141" s="1" t="s">
        <v>1439</v>
      </c>
      <c r="E141" s="1" t="s">
        <v>1621</v>
      </c>
      <c r="F141" s="1" t="s">
        <v>1438</v>
      </c>
      <c r="G141" s="1" t="s">
        <v>1608</v>
      </c>
      <c r="H141" s="1" t="s">
        <v>20</v>
      </c>
      <c r="I141" s="1" t="s">
        <v>1607</v>
      </c>
      <c r="J141" s="1">
        <v>1</v>
      </c>
      <c r="K141" s="1" t="s">
        <v>1605</v>
      </c>
      <c r="L141" s="1">
        <v>1</v>
      </c>
      <c r="M141" s="23" t="s">
        <v>1606</v>
      </c>
      <c r="N141" t="str">
        <f t="shared" si="4"/>
        <v>case 140:sRetTemplate = "ds_shaqat001";  break;  //  Beetle: Shaqat || FQ: Rare || 1 CR 1 HD</v>
      </c>
    </row>
    <row r="142" spans="1:14" ht="12.75">
      <c r="A142" s="21" t="s">
        <v>1603</v>
      </c>
      <c r="B142">
        <f t="shared" si="5"/>
        <v>141</v>
      </c>
      <c r="C142" s="22" t="s">
        <v>1602</v>
      </c>
      <c r="D142" s="1" t="s">
        <v>324</v>
      </c>
      <c r="E142" s="1" t="s">
        <v>1621</v>
      </c>
      <c r="F142" s="1" t="s">
        <v>323</v>
      </c>
      <c r="G142" s="1" t="s">
        <v>1608</v>
      </c>
      <c r="H142" s="1" t="s">
        <v>20</v>
      </c>
      <c r="I142" s="1" t="s">
        <v>1607</v>
      </c>
      <c r="J142" s="1">
        <v>5</v>
      </c>
      <c r="K142" s="1" t="s">
        <v>1605</v>
      </c>
      <c r="L142" s="1">
        <v>6</v>
      </c>
      <c r="M142" s="23" t="s">
        <v>1606</v>
      </c>
      <c r="N142" t="str">
        <f t="shared" si="4"/>
        <v>case 141:sRetTemplate = "ar_bladehood001";  break;  //  Blade Hood || FQ: Rare || 5 CR 6 HD</v>
      </c>
    </row>
    <row r="143" spans="1:14" ht="12.75">
      <c r="A143" s="21" t="s">
        <v>1603</v>
      </c>
      <c r="B143">
        <f t="shared" si="5"/>
        <v>142</v>
      </c>
      <c r="C143" s="22" t="s">
        <v>1602</v>
      </c>
      <c r="D143" s="1" t="s">
        <v>324</v>
      </c>
      <c r="E143" s="1" t="s">
        <v>1621</v>
      </c>
      <c r="F143" s="1" t="s">
        <v>323</v>
      </c>
      <c r="G143" s="1" t="s">
        <v>1608</v>
      </c>
      <c r="H143" s="1" t="s">
        <v>20</v>
      </c>
      <c r="I143" s="1" t="s">
        <v>1607</v>
      </c>
      <c r="J143" s="1">
        <v>5</v>
      </c>
      <c r="K143" s="1" t="s">
        <v>1605</v>
      </c>
      <c r="L143" s="1">
        <v>6</v>
      </c>
      <c r="M143" s="23" t="s">
        <v>1606</v>
      </c>
      <c r="N143" t="str">
        <f t="shared" si="4"/>
        <v>case 142:sRetTemplate = "ar_bladehood001";  break;  //  Blade Hood || FQ: Rare || 5 CR 6 HD</v>
      </c>
    </row>
    <row r="144" spans="1:14" ht="12.75">
      <c r="A144" s="21" t="s">
        <v>1603</v>
      </c>
      <c r="B144">
        <f t="shared" si="5"/>
        <v>143</v>
      </c>
      <c r="C144" s="22" t="s">
        <v>1602</v>
      </c>
      <c r="D144" s="1" t="s">
        <v>1346</v>
      </c>
      <c r="E144" s="1" t="s">
        <v>1621</v>
      </c>
      <c r="F144" s="1" t="s">
        <v>1345</v>
      </c>
      <c r="G144" s="1" t="s">
        <v>1608</v>
      </c>
      <c r="H144" s="1" t="s">
        <v>20</v>
      </c>
      <c r="I144" s="1" t="s">
        <v>1607</v>
      </c>
      <c r="J144" s="1">
        <v>5</v>
      </c>
      <c r="K144" s="1" t="s">
        <v>1605</v>
      </c>
      <c r="L144" s="1">
        <v>5</v>
      </c>
      <c r="M144" s="23" t="s">
        <v>1606</v>
      </c>
      <c r="N144" t="str">
        <f t="shared" si="4"/>
        <v>case 143:sRetTemplate = "ds_hunt_cactus01";  break;  //  Cactus: Hunting || FQ: Rare || 5 CR 5 HD</v>
      </c>
    </row>
    <row r="145" spans="1:14" ht="12.75">
      <c r="A145" s="21" t="s">
        <v>1603</v>
      </c>
      <c r="B145">
        <f t="shared" si="5"/>
        <v>144</v>
      </c>
      <c r="C145" s="22" t="s">
        <v>1602</v>
      </c>
      <c r="D145" s="1" t="s">
        <v>1346</v>
      </c>
      <c r="E145" s="1" t="s">
        <v>1621</v>
      </c>
      <c r="F145" s="1" t="s">
        <v>1345</v>
      </c>
      <c r="G145" s="1" t="s">
        <v>1608</v>
      </c>
      <c r="H145" s="1" t="s">
        <v>20</v>
      </c>
      <c r="I145" s="1" t="s">
        <v>1607</v>
      </c>
      <c r="J145" s="1">
        <v>5</v>
      </c>
      <c r="K145" s="1" t="s">
        <v>1605</v>
      </c>
      <c r="L145" s="1">
        <v>5</v>
      </c>
      <c r="M145" s="23" t="s">
        <v>1606</v>
      </c>
      <c r="N145" t="str">
        <f t="shared" si="4"/>
        <v>case 144:sRetTemplate = "ds_hunt_cactus01";  break;  //  Cactus: Hunting || FQ: Rare || 5 CR 5 HD</v>
      </c>
    </row>
    <row r="146" spans="1:14" ht="12.75">
      <c r="A146" s="21" t="s">
        <v>1603</v>
      </c>
      <c r="B146">
        <f t="shared" si="5"/>
        <v>145</v>
      </c>
      <c r="C146" s="22" t="s">
        <v>1602</v>
      </c>
      <c r="D146" s="1" t="s">
        <v>1541</v>
      </c>
      <c r="E146" s="1" t="s">
        <v>1621</v>
      </c>
      <c r="F146" s="1" t="s">
        <v>1540</v>
      </c>
      <c r="G146" s="1" t="s">
        <v>1608</v>
      </c>
      <c r="H146" s="1" t="s">
        <v>20</v>
      </c>
      <c r="I146" s="1" t="s">
        <v>1607</v>
      </c>
      <c r="J146" s="1">
        <v>2</v>
      </c>
      <c r="K146" s="1" t="s">
        <v>1605</v>
      </c>
      <c r="L146" s="1">
        <v>1</v>
      </c>
      <c r="M146" s="23" t="s">
        <v>1606</v>
      </c>
      <c r="N146" t="str">
        <f t="shared" si="4"/>
        <v>case 145:sRetTemplate = "ds_jozhal001";  break;  //  Jozhal || FQ: Rare || 2 CR 1 HD</v>
      </c>
    </row>
    <row r="147" spans="1:14" ht="12.75">
      <c r="A147" s="21" t="s">
        <v>1603</v>
      </c>
      <c r="B147">
        <f t="shared" si="5"/>
        <v>146</v>
      </c>
      <c r="C147" s="22" t="s">
        <v>1602</v>
      </c>
      <c r="D147" s="1" t="s">
        <v>1541</v>
      </c>
      <c r="E147" s="1" t="s">
        <v>1621</v>
      </c>
      <c r="F147" s="1" t="s">
        <v>1540</v>
      </c>
      <c r="G147" s="1" t="s">
        <v>1608</v>
      </c>
      <c r="H147" s="1" t="s">
        <v>20</v>
      </c>
      <c r="I147" s="1" t="s">
        <v>1607</v>
      </c>
      <c r="J147" s="1">
        <v>2</v>
      </c>
      <c r="K147" s="1" t="s">
        <v>1605</v>
      </c>
      <c r="L147" s="1">
        <v>1</v>
      </c>
      <c r="M147" s="23" t="s">
        <v>1606</v>
      </c>
      <c r="N147" t="str">
        <f t="shared" si="4"/>
        <v>case 146:sRetTemplate = "ds_jozhal001";  break;  //  Jozhal || FQ: Rare || 2 CR 1 HD</v>
      </c>
    </row>
    <row r="148" spans="1:14" ht="12.75">
      <c r="A148" s="21" t="s">
        <v>1603</v>
      </c>
      <c r="B148">
        <f t="shared" si="5"/>
        <v>147</v>
      </c>
      <c r="C148" s="22" t="s">
        <v>1602</v>
      </c>
      <c r="D148" s="1" t="s">
        <v>349</v>
      </c>
      <c r="E148" s="1" t="s">
        <v>1621</v>
      </c>
      <c r="F148" s="1" t="s">
        <v>348</v>
      </c>
      <c r="G148" s="1" t="s">
        <v>1608</v>
      </c>
      <c r="H148" s="1" t="s">
        <v>20</v>
      </c>
      <c r="I148" s="1" t="s">
        <v>1607</v>
      </c>
      <c r="J148" s="1">
        <v>5</v>
      </c>
      <c r="K148" s="1" t="s">
        <v>1605</v>
      </c>
      <c r="L148" s="1">
        <v>3</v>
      </c>
      <c r="M148" s="23" t="s">
        <v>1606</v>
      </c>
      <c r="N148" t="str">
        <f t="shared" si="4"/>
        <v>case 147:sRetTemplate = "ar_skyrossent001";  break;  //  Marble Sentinel, Skyros || FQ: Rare || 5 CR 3 HD</v>
      </c>
    </row>
    <row r="149" spans="1:14" ht="12.75">
      <c r="A149" s="21" t="s">
        <v>1603</v>
      </c>
      <c r="B149">
        <f t="shared" si="5"/>
        <v>148</v>
      </c>
      <c r="C149" s="22" t="s">
        <v>1602</v>
      </c>
      <c r="D149" s="1" t="s">
        <v>349</v>
      </c>
      <c r="E149" s="1" t="s">
        <v>1621</v>
      </c>
      <c r="F149" s="1" t="s">
        <v>348</v>
      </c>
      <c r="G149" s="1" t="s">
        <v>1608</v>
      </c>
      <c r="H149" s="1" t="s">
        <v>20</v>
      </c>
      <c r="I149" s="1" t="s">
        <v>1607</v>
      </c>
      <c r="J149" s="1">
        <v>5</v>
      </c>
      <c r="K149" s="1" t="s">
        <v>1605</v>
      </c>
      <c r="L149" s="1">
        <v>3</v>
      </c>
      <c r="M149" s="23" t="s">
        <v>1606</v>
      </c>
      <c r="N149" t="str">
        <f t="shared" si="4"/>
        <v>case 148:sRetTemplate = "ar_skyrossent001";  break;  //  Marble Sentinel, Skyros || FQ: Rare || 5 CR 3 HD</v>
      </c>
    </row>
    <row r="150" spans="1:14" ht="12.75">
      <c r="A150" s="21" t="s">
        <v>1603</v>
      </c>
      <c r="B150">
        <f t="shared" si="5"/>
        <v>149</v>
      </c>
      <c r="C150" s="22" t="s">
        <v>1602</v>
      </c>
      <c r="D150" s="1" t="s">
        <v>1034</v>
      </c>
      <c r="E150" s="1" t="s">
        <v>1621</v>
      </c>
      <c r="F150" s="1" t="s">
        <v>1033</v>
      </c>
      <c r="G150" s="1" t="s">
        <v>1608</v>
      </c>
      <c r="H150" s="1" t="s">
        <v>20</v>
      </c>
      <c r="I150" s="1" t="s">
        <v>1607</v>
      </c>
      <c r="J150" s="1">
        <v>5</v>
      </c>
      <c r="K150" s="1" t="s">
        <v>1605</v>
      </c>
      <c r="L150" s="1">
        <v>6</v>
      </c>
      <c r="M150" s="23" t="s">
        <v>1606</v>
      </c>
      <c r="N150" t="str">
        <f t="shared" si="4"/>
        <v>case 149:sRetTemplate = "direrat_003";  break;  //  Rat, Dire - Elder || FQ: Rare || 5 CR 6 HD</v>
      </c>
    </row>
    <row r="151" spans="1:14" ht="12.75">
      <c r="A151" s="21" t="s">
        <v>1603</v>
      </c>
      <c r="B151">
        <f t="shared" si="5"/>
        <v>150</v>
      </c>
      <c r="C151" s="22" t="s">
        <v>1602</v>
      </c>
      <c r="D151" s="1" t="s">
        <v>1034</v>
      </c>
      <c r="E151" s="1" t="s">
        <v>1621</v>
      </c>
      <c r="F151" s="1" t="s">
        <v>1033</v>
      </c>
      <c r="G151" s="1" t="s">
        <v>1608</v>
      </c>
      <c r="H151" s="1" t="s">
        <v>20</v>
      </c>
      <c r="I151" s="1" t="s">
        <v>1607</v>
      </c>
      <c r="J151" s="1">
        <v>5</v>
      </c>
      <c r="K151" s="1" t="s">
        <v>1605</v>
      </c>
      <c r="L151" s="1">
        <v>6</v>
      </c>
      <c r="M151" s="23" t="s">
        <v>1606</v>
      </c>
      <c r="N151" t="str">
        <f t="shared" si="4"/>
        <v>case 150:sRetTemplate = "direrat_003";  break;  //  Rat, Dire - Elder || FQ: Rare || 5 CR 6 HD</v>
      </c>
    </row>
    <row r="152" spans="1:14" ht="12.75">
      <c r="A152" s="21" t="s">
        <v>1603</v>
      </c>
      <c r="B152">
        <f t="shared" si="5"/>
        <v>151</v>
      </c>
      <c r="C152" s="22" t="s">
        <v>1602</v>
      </c>
      <c r="D152" s="1" t="s">
        <v>1146</v>
      </c>
      <c r="E152" s="1" t="s">
        <v>1621</v>
      </c>
      <c r="F152" s="1" t="s">
        <v>1145</v>
      </c>
      <c r="G152" s="1" t="s">
        <v>1608</v>
      </c>
      <c r="H152" s="1" t="s">
        <v>20</v>
      </c>
      <c r="I152" s="1" t="s">
        <v>1607</v>
      </c>
      <c r="J152" s="1">
        <v>7</v>
      </c>
      <c r="K152" s="1" t="s">
        <v>1605</v>
      </c>
      <c r="L152" s="1">
        <v>4</v>
      </c>
      <c r="M152" s="23" t="s">
        <v>1606</v>
      </c>
      <c r="N152" t="str">
        <f t="shared" si="4"/>
        <v>case 151:sRetTemplate = "ruve001";  break;  //  Ruve || FQ: Rare || 7 CR 4 HD</v>
      </c>
    </row>
    <row r="153" spans="1:14" ht="12.75">
      <c r="A153" s="21" t="s">
        <v>1603</v>
      </c>
      <c r="B153">
        <f t="shared" si="5"/>
        <v>152</v>
      </c>
      <c r="C153" s="22" t="s">
        <v>1602</v>
      </c>
      <c r="D153" s="1" t="s">
        <v>1146</v>
      </c>
      <c r="E153" s="1" t="s">
        <v>1621</v>
      </c>
      <c r="F153" s="1" t="s">
        <v>1145</v>
      </c>
      <c r="G153" s="1" t="s">
        <v>1608</v>
      </c>
      <c r="H153" s="1" t="s">
        <v>20</v>
      </c>
      <c r="I153" s="1" t="s">
        <v>1607</v>
      </c>
      <c r="J153" s="1">
        <v>7</v>
      </c>
      <c r="K153" s="1" t="s">
        <v>1605</v>
      </c>
      <c r="L153" s="1">
        <v>4</v>
      </c>
      <c r="M153" s="23" t="s">
        <v>1606</v>
      </c>
      <c r="N153" t="str">
        <f t="shared" si="4"/>
        <v>case 152:sRetTemplate = "ruve001";  break;  //  Ruve || FQ: Rare || 7 CR 4 HD</v>
      </c>
    </row>
    <row r="154" spans="1:14" ht="12.75">
      <c r="A154" s="21" t="s">
        <v>1603</v>
      </c>
      <c r="B154">
        <f t="shared" si="5"/>
        <v>153</v>
      </c>
      <c r="C154" s="22" t="s">
        <v>1602</v>
      </c>
      <c r="D154" s="1" t="s">
        <v>329</v>
      </c>
      <c r="E154" s="1" t="s">
        <v>1621</v>
      </c>
      <c r="F154" s="1" t="s">
        <v>328</v>
      </c>
      <c r="G154" s="1" t="s">
        <v>1608</v>
      </c>
      <c r="H154" s="1" t="s">
        <v>20</v>
      </c>
      <c r="I154" s="1" t="s">
        <v>1607</v>
      </c>
      <c r="J154" s="1">
        <v>5</v>
      </c>
      <c r="K154" s="1" t="s">
        <v>1605</v>
      </c>
      <c r="L154" s="1">
        <v>4</v>
      </c>
      <c r="M154" s="23" t="s">
        <v>1606</v>
      </c>
      <c r="N154" t="str">
        <f t="shared" si="4"/>
        <v>case 153:sRetTemplate = "sandwyvern001";  break;  //  Sand Wyvern, Male || FQ: Rare || 5 CR 4 HD</v>
      </c>
    </row>
    <row r="155" spans="1:14" ht="12.75">
      <c r="A155" s="21" t="s">
        <v>1603</v>
      </c>
      <c r="B155">
        <f t="shared" si="5"/>
        <v>154</v>
      </c>
      <c r="C155" s="22" t="s">
        <v>1602</v>
      </c>
      <c r="D155" s="1" t="s">
        <v>329</v>
      </c>
      <c r="E155" s="1" t="s">
        <v>1621</v>
      </c>
      <c r="F155" s="1" t="s">
        <v>328</v>
      </c>
      <c r="G155" s="1" t="s">
        <v>1608</v>
      </c>
      <c r="H155" s="1" t="s">
        <v>20</v>
      </c>
      <c r="I155" s="1" t="s">
        <v>1607</v>
      </c>
      <c r="J155" s="1">
        <v>5</v>
      </c>
      <c r="K155" s="1" t="s">
        <v>1605</v>
      </c>
      <c r="L155" s="1">
        <v>4</v>
      </c>
      <c r="M155" s="23" t="s">
        <v>1606</v>
      </c>
      <c r="N155" t="str">
        <f t="shared" si="4"/>
        <v>case 154:sRetTemplate = "sandwyvern001";  break;  //  Sand Wyvern, Male || FQ: Rare || 5 CR 4 HD</v>
      </c>
    </row>
    <row r="156" spans="1:14" ht="12.75">
      <c r="A156" s="21" t="s">
        <v>1603</v>
      </c>
      <c r="B156">
        <f t="shared" si="5"/>
        <v>155</v>
      </c>
      <c r="C156" s="22" t="s">
        <v>1602</v>
      </c>
      <c r="D156" s="1" t="s">
        <v>542</v>
      </c>
      <c r="E156" s="1" t="s">
        <v>1621</v>
      </c>
      <c r="F156" s="1" t="s">
        <v>541</v>
      </c>
      <c r="G156" s="1" t="s">
        <v>1608</v>
      </c>
      <c r="H156" s="1" t="s">
        <v>20</v>
      </c>
      <c r="I156" s="1" t="s">
        <v>1607</v>
      </c>
      <c r="J156" s="1">
        <v>4</v>
      </c>
      <c r="K156" s="1" t="s">
        <v>1605</v>
      </c>
      <c r="L156" s="1">
        <v>4</v>
      </c>
      <c r="M156" s="23" t="s">
        <v>1606</v>
      </c>
      <c r="N156" t="str">
        <f t="shared" si="4"/>
        <v>case 155:sRetTemplate = "elem_silt_md001";  break;  //  Silt Paraelemental, Medium || FQ: Rare || 4 CR 4 HD</v>
      </c>
    </row>
    <row r="157" spans="1:14" ht="12.75">
      <c r="A157" s="21" t="s">
        <v>1603</v>
      </c>
      <c r="B157">
        <f t="shared" si="5"/>
        <v>156</v>
      </c>
      <c r="C157" s="22" t="s">
        <v>1602</v>
      </c>
      <c r="D157" s="1" t="s">
        <v>542</v>
      </c>
      <c r="E157" s="1" t="s">
        <v>1621</v>
      </c>
      <c r="F157" s="1" t="s">
        <v>541</v>
      </c>
      <c r="G157" s="1" t="s">
        <v>1608</v>
      </c>
      <c r="H157" s="1" t="s">
        <v>20</v>
      </c>
      <c r="I157" s="1" t="s">
        <v>1607</v>
      </c>
      <c r="J157" s="1">
        <v>4</v>
      </c>
      <c r="K157" s="1" t="s">
        <v>1605</v>
      </c>
      <c r="L157" s="1">
        <v>4</v>
      </c>
      <c r="M157" s="23" t="s">
        <v>1606</v>
      </c>
      <c r="N157" t="str">
        <f t="shared" si="4"/>
        <v>case 156:sRetTemplate = "elem_silt_md001";  break;  //  Silt Paraelemental, Medium || FQ: Rare || 4 CR 4 HD</v>
      </c>
    </row>
    <row r="158" spans="1:14" ht="12.75">
      <c r="A158" s="21" t="s">
        <v>1603</v>
      </c>
      <c r="B158">
        <f t="shared" si="5"/>
        <v>157</v>
      </c>
      <c r="C158" s="22" t="s">
        <v>1602</v>
      </c>
      <c r="D158" s="1" t="s">
        <v>536</v>
      </c>
      <c r="E158" s="1" t="s">
        <v>1621</v>
      </c>
      <c r="F158" s="1" t="s">
        <v>535</v>
      </c>
      <c r="G158" s="1" t="s">
        <v>1608</v>
      </c>
      <c r="H158" s="1" t="s">
        <v>20</v>
      </c>
      <c r="I158" s="1" t="s">
        <v>1607</v>
      </c>
      <c r="J158" s="1">
        <v>3</v>
      </c>
      <c r="K158" s="1" t="s">
        <v>1605</v>
      </c>
      <c r="L158" s="1">
        <v>2</v>
      </c>
      <c r="M158" s="23" t="s">
        <v>1606</v>
      </c>
      <c r="N158" t="str">
        <f t="shared" si="4"/>
        <v>case 157:sRetTemplate = "elem_silt_sm001";  break;  //  Silt Paraelemental, Small || FQ: Rare || 3 CR 2 HD</v>
      </c>
    </row>
    <row r="159" spans="1:14" ht="12.75">
      <c r="A159" s="21" t="s">
        <v>1603</v>
      </c>
      <c r="B159">
        <f t="shared" si="5"/>
        <v>158</v>
      </c>
      <c r="C159" s="22" t="s">
        <v>1602</v>
      </c>
      <c r="D159" s="1" t="s">
        <v>536</v>
      </c>
      <c r="E159" s="1" t="s">
        <v>1621</v>
      </c>
      <c r="F159" s="1" t="s">
        <v>535</v>
      </c>
      <c r="G159" s="1" t="s">
        <v>1608</v>
      </c>
      <c r="H159" s="1" t="s">
        <v>20</v>
      </c>
      <c r="I159" s="1" t="s">
        <v>1607</v>
      </c>
      <c r="J159" s="1">
        <v>3</v>
      </c>
      <c r="K159" s="1" t="s">
        <v>1605</v>
      </c>
      <c r="L159" s="1">
        <v>2</v>
      </c>
      <c r="M159" s="23" t="s">
        <v>1606</v>
      </c>
      <c r="N159" t="str">
        <f t="shared" si="4"/>
        <v>case 158:sRetTemplate = "elem_silt_sm001";  break;  //  Silt Paraelemental, Small || FQ: Rare || 3 CR 2 HD</v>
      </c>
    </row>
    <row r="160" spans="1:14" ht="12.75">
      <c r="A160" s="21" t="s">
        <v>1603</v>
      </c>
      <c r="B160">
        <f t="shared" si="5"/>
        <v>159</v>
      </c>
      <c r="C160" s="22" t="s">
        <v>1602</v>
      </c>
      <c r="D160" s="1" t="s">
        <v>570</v>
      </c>
      <c r="E160" s="1" t="s">
        <v>1621</v>
      </c>
      <c r="F160" s="1" t="s">
        <v>569</v>
      </c>
      <c r="G160" s="1" t="s">
        <v>1608</v>
      </c>
      <c r="H160" s="1" t="s">
        <v>20</v>
      </c>
      <c r="I160" s="1" t="s">
        <v>1607</v>
      </c>
      <c r="J160" s="1">
        <v>4</v>
      </c>
      <c r="K160" s="1" t="s">
        <v>1605</v>
      </c>
      <c r="L160" s="1">
        <v>2</v>
      </c>
      <c r="M160" s="23" t="s">
        <v>1606</v>
      </c>
      <c r="N160" t="str">
        <f t="shared" si="4"/>
        <v>case 159:sRetTemplate = "elem_sun_sm001";  break;  //  Sun Paraelemental, Small || FQ: Rare || 4 CR 2 HD</v>
      </c>
    </row>
    <row r="161" spans="1:14" ht="12.75">
      <c r="A161" s="21" t="s">
        <v>1603</v>
      </c>
      <c r="B161">
        <f t="shared" si="5"/>
        <v>160</v>
      </c>
      <c r="C161" s="22" t="s">
        <v>1602</v>
      </c>
      <c r="D161" s="1" t="s">
        <v>570</v>
      </c>
      <c r="E161" s="1" t="s">
        <v>1621</v>
      </c>
      <c r="F161" s="1" t="s">
        <v>569</v>
      </c>
      <c r="G161" s="1" t="s">
        <v>1608</v>
      </c>
      <c r="H161" s="1" t="s">
        <v>20</v>
      </c>
      <c r="I161" s="1" t="s">
        <v>1607</v>
      </c>
      <c r="J161" s="1">
        <v>4</v>
      </c>
      <c r="K161" s="1" t="s">
        <v>1605</v>
      </c>
      <c r="L161" s="1">
        <v>2</v>
      </c>
      <c r="M161" s="23" t="s">
        <v>1606</v>
      </c>
      <c r="N161" t="str">
        <f t="shared" si="4"/>
        <v>case 160:sRetTemplate = "elem_sun_sm001";  break;  //  Sun Paraelemental, Small || FQ: Rare || 4 CR 2 HD</v>
      </c>
    </row>
    <row r="162" spans="1:14" ht="12.75">
      <c r="A162" s="21" t="s">
        <v>1603</v>
      </c>
      <c r="B162">
        <f t="shared" si="5"/>
        <v>161</v>
      </c>
      <c r="C162" s="22" t="s">
        <v>1602</v>
      </c>
      <c r="D162" s="1" t="s">
        <v>301</v>
      </c>
      <c r="E162" s="1" t="s">
        <v>1621</v>
      </c>
      <c r="F162" s="1" t="s">
        <v>300</v>
      </c>
      <c r="G162" s="1" t="s">
        <v>1608</v>
      </c>
      <c r="H162" s="1" t="s">
        <v>20</v>
      </c>
      <c r="I162" s="1" t="s">
        <v>1607</v>
      </c>
      <c r="J162" s="1">
        <v>5</v>
      </c>
      <c r="K162" s="1" t="s">
        <v>1605</v>
      </c>
      <c r="L162" s="1">
        <v>4</v>
      </c>
      <c r="M162" s="23" t="s">
        <v>1606</v>
      </c>
      <c r="N162" t="str">
        <f t="shared" si="4"/>
        <v>case 161:sRetTemplate = "tchowb_001";  break;  //  T'Chowb || FQ: Rare || 5 CR 4 HD</v>
      </c>
    </row>
    <row r="163" spans="1:14" ht="12.75">
      <c r="A163" s="21" t="s">
        <v>1603</v>
      </c>
      <c r="B163">
        <f t="shared" si="5"/>
        <v>162</v>
      </c>
      <c r="C163" s="22" t="s">
        <v>1602</v>
      </c>
      <c r="D163" s="1" t="s">
        <v>301</v>
      </c>
      <c r="E163" s="1" t="s">
        <v>1621</v>
      </c>
      <c r="F163" s="1" t="s">
        <v>300</v>
      </c>
      <c r="G163" s="1" t="s">
        <v>1608</v>
      </c>
      <c r="H163" s="1" t="s">
        <v>20</v>
      </c>
      <c r="I163" s="1" t="s">
        <v>1607</v>
      </c>
      <c r="J163" s="1">
        <v>5</v>
      </c>
      <c r="K163" s="1" t="s">
        <v>1605</v>
      </c>
      <c r="L163" s="1">
        <v>4</v>
      </c>
      <c r="M163" s="23" t="s">
        <v>1606</v>
      </c>
      <c r="N163" t="str">
        <f t="shared" si="4"/>
        <v>case 162:sRetTemplate = "tchowb_001";  break;  //  T'Chowb || FQ: Rare || 5 CR 4 HD</v>
      </c>
    </row>
    <row r="164" spans="1:14" ht="12.75">
      <c r="A164" s="21" t="s">
        <v>1603</v>
      </c>
      <c r="B164">
        <f t="shared" si="5"/>
        <v>163</v>
      </c>
      <c r="C164" s="22" t="s">
        <v>1602</v>
      </c>
      <c r="D164" s="1" t="s">
        <v>851</v>
      </c>
      <c r="E164" s="1" t="s">
        <v>1621</v>
      </c>
      <c r="F164" s="1" t="s">
        <v>850</v>
      </c>
      <c r="G164" s="1" t="s">
        <v>1608</v>
      </c>
      <c r="H164" s="1" t="s">
        <v>62</v>
      </c>
      <c r="I164" s="1" t="s">
        <v>1607</v>
      </c>
      <c r="J164" s="1">
        <v>3</v>
      </c>
      <c r="K164" s="1" t="s">
        <v>1605</v>
      </c>
      <c r="L164" s="1">
        <v>3</v>
      </c>
      <c r="M164" s="23" t="s">
        <v>1606</v>
      </c>
      <c r="N164" t="str">
        <f t="shared" si="4"/>
        <v>case 163:sRetTemplate = "anakore1";  break;  //  Anakore || FQ: Uncommon || 3 CR 3 HD</v>
      </c>
    </row>
    <row r="165" spans="1:14" ht="12.75">
      <c r="A165" s="21" t="s">
        <v>1603</v>
      </c>
      <c r="B165">
        <f t="shared" si="5"/>
        <v>164</v>
      </c>
      <c r="C165" s="22" t="s">
        <v>1602</v>
      </c>
      <c r="D165" s="1" t="s">
        <v>851</v>
      </c>
      <c r="E165" s="1" t="s">
        <v>1621</v>
      </c>
      <c r="F165" s="1" t="s">
        <v>850</v>
      </c>
      <c r="G165" s="1" t="s">
        <v>1608</v>
      </c>
      <c r="H165" s="1" t="s">
        <v>62</v>
      </c>
      <c r="I165" s="1" t="s">
        <v>1607</v>
      </c>
      <c r="J165" s="1">
        <v>3</v>
      </c>
      <c r="K165" s="1" t="s">
        <v>1605</v>
      </c>
      <c r="L165" s="1">
        <v>3</v>
      </c>
      <c r="M165" s="23" t="s">
        <v>1606</v>
      </c>
      <c r="N165" t="str">
        <f t="shared" si="4"/>
        <v>case 164:sRetTemplate = "anakore1";  break;  //  Anakore || FQ: Uncommon || 3 CR 3 HD</v>
      </c>
    </row>
    <row r="166" spans="1:14" ht="12.75">
      <c r="A166" s="21" t="s">
        <v>1603</v>
      </c>
      <c r="B166">
        <f t="shared" si="5"/>
        <v>165</v>
      </c>
      <c r="C166" s="22" t="s">
        <v>1602</v>
      </c>
      <c r="D166" s="1" t="s">
        <v>851</v>
      </c>
      <c r="E166" s="1" t="s">
        <v>1621</v>
      </c>
      <c r="F166" s="1" t="s">
        <v>850</v>
      </c>
      <c r="G166" s="1" t="s">
        <v>1608</v>
      </c>
      <c r="H166" s="1" t="s">
        <v>62</v>
      </c>
      <c r="I166" s="1" t="s">
        <v>1607</v>
      </c>
      <c r="J166" s="1">
        <v>3</v>
      </c>
      <c r="K166" s="1" t="s">
        <v>1605</v>
      </c>
      <c r="L166" s="1">
        <v>3</v>
      </c>
      <c r="M166" s="23" t="s">
        <v>1606</v>
      </c>
      <c r="N166" t="str">
        <f t="shared" si="4"/>
        <v>case 165:sRetTemplate = "anakore1";  break;  //  Anakore || FQ: Uncommon || 3 CR 3 HD</v>
      </c>
    </row>
    <row r="167" spans="1:14" ht="12.75">
      <c r="A167" s="21" t="s">
        <v>1603</v>
      </c>
      <c r="B167">
        <f t="shared" si="5"/>
        <v>166</v>
      </c>
      <c r="C167" s="22" t="s">
        <v>1602</v>
      </c>
      <c r="D167" s="1" t="s">
        <v>851</v>
      </c>
      <c r="E167" s="1" t="s">
        <v>1621</v>
      </c>
      <c r="F167" s="1" t="s">
        <v>850</v>
      </c>
      <c r="G167" s="1" t="s">
        <v>1608</v>
      </c>
      <c r="H167" s="1" t="s">
        <v>62</v>
      </c>
      <c r="I167" s="1" t="s">
        <v>1607</v>
      </c>
      <c r="J167" s="1">
        <v>3</v>
      </c>
      <c r="K167" s="1" t="s">
        <v>1605</v>
      </c>
      <c r="L167" s="1">
        <v>3</v>
      </c>
      <c r="M167" s="23" t="s">
        <v>1606</v>
      </c>
      <c r="N167" t="str">
        <f t="shared" si="4"/>
        <v>case 166:sRetTemplate = "anakore1";  break;  //  Anakore || FQ: Uncommon || 3 CR 3 HD</v>
      </c>
    </row>
    <row r="168" spans="1:14" ht="12.75">
      <c r="A168" s="21" t="s">
        <v>1603</v>
      </c>
      <c r="B168">
        <f t="shared" si="5"/>
        <v>167</v>
      </c>
      <c r="C168" s="22" t="s">
        <v>1602</v>
      </c>
      <c r="D168" s="1" t="s">
        <v>1119</v>
      </c>
      <c r="E168" s="1" t="s">
        <v>1621</v>
      </c>
      <c r="F168" s="1" t="s">
        <v>1118</v>
      </c>
      <c r="G168" s="1" t="s">
        <v>1608</v>
      </c>
      <c r="H168" s="1" t="s">
        <v>62</v>
      </c>
      <c r="I168" s="1" t="s">
        <v>1607</v>
      </c>
      <c r="J168" s="1">
        <v>3</v>
      </c>
      <c r="K168" s="1" t="s">
        <v>1605</v>
      </c>
      <c r="L168" s="1">
        <v>3</v>
      </c>
      <c r="M168" s="23" t="s">
        <v>1606</v>
      </c>
      <c r="N168" t="str">
        <f t="shared" si="4"/>
        <v>case 167:sRetTemplate = "antloid002";  break;  //  Antloid Worker || FQ: Uncommon || 3 CR 3 HD</v>
      </c>
    </row>
    <row r="169" spans="1:14" ht="12.75">
      <c r="A169" s="21" t="s">
        <v>1603</v>
      </c>
      <c r="B169">
        <f t="shared" si="5"/>
        <v>168</v>
      </c>
      <c r="C169" s="22" t="s">
        <v>1602</v>
      </c>
      <c r="D169" s="1" t="s">
        <v>1119</v>
      </c>
      <c r="E169" s="1" t="s">
        <v>1621</v>
      </c>
      <c r="F169" s="1" t="s">
        <v>1118</v>
      </c>
      <c r="G169" s="1" t="s">
        <v>1608</v>
      </c>
      <c r="H169" s="1" t="s">
        <v>62</v>
      </c>
      <c r="I169" s="1" t="s">
        <v>1607</v>
      </c>
      <c r="J169" s="1">
        <v>3</v>
      </c>
      <c r="K169" s="1" t="s">
        <v>1605</v>
      </c>
      <c r="L169" s="1">
        <v>3</v>
      </c>
      <c r="M169" s="23" t="s">
        <v>1606</v>
      </c>
      <c r="N169" t="str">
        <f t="shared" si="4"/>
        <v>case 168:sRetTemplate = "antloid002";  break;  //  Antloid Worker || FQ: Uncommon || 3 CR 3 HD</v>
      </c>
    </row>
    <row r="170" spans="1:14" ht="12.75">
      <c r="A170" s="21" t="s">
        <v>1603</v>
      </c>
      <c r="B170">
        <f t="shared" si="5"/>
        <v>169</v>
      </c>
      <c r="C170" s="22" t="s">
        <v>1602</v>
      </c>
      <c r="D170" s="1" t="s">
        <v>1119</v>
      </c>
      <c r="E170" s="1" t="s">
        <v>1621</v>
      </c>
      <c r="F170" s="1" t="s">
        <v>1118</v>
      </c>
      <c r="G170" s="1" t="s">
        <v>1608</v>
      </c>
      <c r="H170" s="1" t="s">
        <v>62</v>
      </c>
      <c r="I170" s="1" t="s">
        <v>1607</v>
      </c>
      <c r="J170" s="1">
        <v>3</v>
      </c>
      <c r="K170" s="1" t="s">
        <v>1605</v>
      </c>
      <c r="L170" s="1">
        <v>3</v>
      </c>
      <c r="M170" s="23" t="s">
        <v>1606</v>
      </c>
      <c r="N170" t="str">
        <f t="shared" si="4"/>
        <v>case 169:sRetTemplate = "antloid002";  break;  //  Antloid Worker || FQ: Uncommon || 3 CR 3 HD</v>
      </c>
    </row>
    <row r="171" spans="1:14" ht="12.75">
      <c r="A171" s="21" t="s">
        <v>1603</v>
      </c>
      <c r="B171">
        <f t="shared" si="5"/>
        <v>170</v>
      </c>
      <c r="C171" s="22" t="s">
        <v>1602</v>
      </c>
      <c r="D171" s="1" t="s">
        <v>1119</v>
      </c>
      <c r="E171" s="1" t="s">
        <v>1621</v>
      </c>
      <c r="F171" s="1" t="s">
        <v>1118</v>
      </c>
      <c r="G171" s="1" t="s">
        <v>1608</v>
      </c>
      <c r="H171" s="1" t="s">
        <v>62</v>
      </c>
      <c r="I171" s="1" t="s">
        <v>1607</v>
      </c>
      <c r="J171" s="1">
        <v>3</v>
      </c>
      <c r="K171" s="1" t="s">
        <v>1605</v>
      </c>
      <c r="L171" s="1">
        <v>3</v>
      </c>
      <c r="M171" s="23" t="s">
        <v>1606</v>
      </c>
      <c r="N171" t="str">
        <f t="shared" si="4"/>
        <v>case 170:sRetTemplate = "antloid002";  break;  //  Antloid Worker || FQ: Uncommon || 3 CR 3 HD</v>
      </c>
    </row>
    <row r="172" spans="1:14" ht="12.75">
      <c r="A172" s="21" t="s">
        <v>1603</v>
      </c>
      <c r="B172">
        <f t="shared" si="5"/>
        <v>171</v>
      </c>
      <c r="C172" s="22" t="s">
        <v>1602</v>
      </c>
      <c r="D172" s="1" t="s">
        <v>1334</v>
      </c>
      <c r="E172" s="1" t="s">
        <v>1621</v>
      </c>
      <c r="F172" s="1" t="s">
        <v>1333</v>
      </c>
      <c r="G172" s="1" t="s">
        <v>1608</v>
      </c>
      <c r="H172" s="1" t="s">
        <v>62</v>
      </c>
      <c r="I172" s="1" t="s">
        <v>1607</v>
      </c>
      <c r="J172" s="1">
        <v>4</v>
      </c>
      <c r="K172" s="1" t="s">
        <v>1605</v>
      </c>
      <c r="L172" s="1">
        <v>4</v>
      </c>
      <c r="M172" s="23" t="s">
        <v>1606</v>
      </c>
      <c r="N172" t="str">
        <f t="shared" si="4"/>
        <v>case 171:sRetTemplate = "ds_baazrag001";  break;  //  Baazrag || FQ: Uncommon || 4 CR 4 HD</v>
      </c>
    </row>
    <row r="173" spans="1:14" ht="12.75">
      <c r="A173" s="21" t="s">
        <v>1603</v>
      </c>
      <c r="B173">
        <f t="shared" si="5"/>
        <v>172</v>
      </c>
      <c r="C173" s="22" t="s">
        <v>1602</v>
      </c>
      <c r="D173" s="1" t="s">
        <v>1334</v>
      </c>
      <c r="E173" s="1" t="s">
        <v>1621</v>
      </c>
      <c r="F173" s="1" t="s">
        <v>1333</v>
      </c>
      <c r="G173" s="1" t="s">
        <v>1608</v>
      </c>
      <c r="H173" s="1" t="s">
        <v>62</v>
      </c>
      <c r="I173" s="1" t="s">
        <v>1607</v>
      </c>
      <c r="J173" s="1">
        <v>4</v>
      </c>
      <c r="K173" s="1" t="s">
        <v>1605</v>
      </c>
      <c r="L173" s="1">
        <v>4</v>
      </c>
      <c r="M173" s="23" t="s">
        <v>1606</v>
      </c>
      <c r="N173" t="str">
        <f t="shared" si="4"/>
        <v>case 172:sRetTemplate = "ds_baazrag001";  break;  //  Baazrag || FQ: Uncommon || 4 CR 4 HD</v>
      </c>
    </row>
    <row r="174" spans="1:14" ht="12.75">
      <c r="A174" s="21" t="s">
        <v>1603</v>
      </c>
      <c r="B174">
        <f t="shared" si="5"/>
        <v>173</v>
      </c>
      <c r="C174" s="22" t="s">
        <v>1602</v>
      </c>
      <c r="D174" s="1" t="s">
        <v>1334</v>
      </c>
      <c r="E174" s="1" t="s">
        <v>1621</v>
      </c>
      <c r="F174" s="1" t="s">
        <v>1333</v>
      </c>
      <c r="G174" s="1" t="s">
        <v>1608</v>
      </c>
      <c r="H174" s="1" t="s">
        <v>62</v>
      </c>
      <c r="I174" s="1" t="s">
        <v>1607</v>
      </c>
      <c r="J174" s="1">
        <v>4</v>
      </c>
      <c r="K174" s="1" t="s">
        <v>1605</v>
      </c>
      <c r="L174" s="1">
        <v>4</v>
      </c>
      <c r="M174" s="23" t="s">
        <v>1606</v>
      </c>
      <c r="N174" t="str">
        <f t="shared" si="4"/>
        <v>case 173:sRetTemplate = "ds_baazrag001";  break;  //  Baazrag || FQ: Uncommon || 4 CR 4 HD</v>
      </c>
    </row>
    <row r="175" spans="1:14" ht="12.75">
      <c r="A175" s="21" t="s">
        <v>1603</v>
      </c>
      <c r="B175">
        <f t="shared" si="5"/>
        <v>174</v>
      </c>
      <c r="C175" s="22" t="s">
        <v>1602</v>
      </c>
      <c r="D175" s="1" t="s">
        <v>1334</v>
      </c>
      <c r="E175" s="1" t="s">
        <v>1621</v>
      </c>
      <c r="F175" s="1" t="s">
        <v>1333</v>
      </c>
      <c r="G175" s="1" t="s">
        <v>1608</v>
      </c>
      <c r="H175" s="1" t="s">
        <v>62</v>
      </c>
      <c r="I175" s="1" t="s">
        <v>1607</v>
      </c>
      <c r="J175" s="1">
        <v>4</v>
      </c>
      <c r="K175" s="1" t="s">
        <v>1605</v>
      </c>
      <c r="L175" s="1">
        <v>4</v>
      </c>
      <c r="M175" s="23" t="s">
        <v>1606</v>
      </c>
      <c r="N175" t="str">
        <f t="shared" si="4"/>
        <v>case 174:sRetTemplate = "ds_baazrag001";  break;  //  Baazrag || FQ: Uncommon || 4 CR 4 HD</v>
      </c>
    </row>
    <row r="176" spans="1:14" ht="12.75">
      <c r="A176" s="21" t="s">
        <v>1603</v>
      </c>
      <c r="B176">
        <f t="shared" si="5"/>
        <v>175</v>
      </c>
      <c r="C176" s="22" t="s">
        <v>1602</v>
      </c>
      <c r="D176" s="1" t="s">
        <v>428</v>
      </c>
      <c r="E176" s="1" t="s">
        <v>1621</v>
      </c>
      <c r="F176" s="1" t="s">
        <v>440</v>
      </c>
      <c r="G176" s="1" t="s">
        <v>1608</v>
      </c>
      <c r="H176" s="1" t="s">
        <v>62</v>
      </c>
      <c r="I176" s="1" t="s">
        <v>1607</v>
      </c>
      <c r="J176" s="1">
        <v>3</v>
      </c>
      <c r="K176" s="1" t="s">
        <v>1605</v>
      </c>
      <c r="L176" s="1">
        <v>4</v>
      </c>
      <c r="M176" s="23" t="s">
        <v>1606</v>
      </c>
      <c r="N176" t="str">
        <f t="shared" si="4"/>
        <v>case 175:sRetTemplate = "banditguard_001";  break;  //  Bandit Guard - Trikal || FQ: Uncommon || 3 CR 4 HD</v>
      </c>
    </row>
    <row r="177" spans="1:14" ht="12.75">
      <c r="A177" s="21" t="s">
        <v>1603</v>
      </c>
      <c r="B177">
        <f t="shared" si="5"/>
        <v>176</v>
      </c>
      <c r="C177" s="22" t="s">
        <v>1602</v>
      </c>
      <c r="D177" s="1" t="s">
        <v>428</v>
      </c>
      <c r="E177" s="1" t="s">
        <v>1621</v>
      </c>
      <c r="F177" s="1" t="s">
        <v>440</v>
      </c>
      <c r="G177" s="1" t="s">
        <v>1608</v>
      </c>
      <c r="H177" s="1" t="s">
        <v>62</v>
      </c>
      <c r="I177" s="1" t="s">
        <v>1607</v>
      </c>
      <c r="J177" s="1">
        <v>3</v>
      </c>
      <c r="K177" s="1" t="s">
        <v>1605</v>
      </c>
      <c r="L177" s="1">
        <v>4</v>
      </c>
      <c r="M177" s="23" t="s">
        <v>1606</v>
      </c>
      <c r="N177" t="str">
        <f t="shared" si="4"/>
        <v>case 176:sRetTemplate = "banditguard_001";  break;  //  Bandit Guard - Trikal || FQ: Uncommon || 3 CR 4 HD</v>
      </c>
    </row>
    <row r="178" spans="1:14" ht="12.75">
      <c r="A178" s="21" t="s">
        <v>1603</v>
      </c>
      <c r="B178">
        <f t="shared" si="5"/>
        <v>177</v>
      </c>
      <c r="C178" s="22" t="s">
        <v>1602</v>
      </c>
      <c r="D178" s="1" t="s">
        <v>428</v>
      </c>
      <c r="E178" s="1" t="s">
        <v>1621</v>
      </c>
      <c r="F178" s="1" t="s">
        <v>440</v>
      </c>
      <c r="G178" s="1" t="s">
        <v>1608</v>
      </c>
      <c r="H178" s="1" t="s">
        <v>62</v>
      </c>
      <c r="I178" s="1" t="s">
        <v>1607</v>
      </c>
      <c r="J178" s="1">
        <v>3</v>
      </c>
      <c r="K178" s="1" t="s">
        <v>1605</v>
      </c>
      <c r="L178" s="1">
        <v>4</v>
      </c>
      <c r="M178" s="23" t="s">
        <v>1606</v>
      </c>
      <c r="N178" t="str">
        <f t="shared" si="4"/>
        <v>case 177:sRetTemplate = "banditguard_001";  break;  //  Bandit Guard - Trikal || FQ: Uncommon || 3 CR 4 HD</v>
      </c>
    </row>
    <row r="179" spans="1:14" ht="12.75">
      <c r="A179" s="21" t="s">
        <v>1603</v>
      </c>
      <c r="B179">
        <f t="shared" si="5"/>
        <v>178</v>
      </c>
      <c r="C179" s="22" t="s">
        <v>1602</v>
      </c>
      <c r="D179" s="1" t="s">
        <v>428</v>
      </c>
      <c r="E179" s="1" t="s">
        <v>1621</v>
      </c>
      <c r="F179" s="1" t="s">
        <v>440</v>
      </c>
      <c r="G179" s="1" t="s">
        <v>1608</v>
      </c>
      <c r="H179" s="1" t="s">
        <v>62</v>
      </c>
      <c r="I179" s="1" t="s">
        <v>1607</v>
      </c>
      <c r="J179" s="1">
        <v>3</v>
      </c>
      <c r="K179" s="1" t="s">
        <v>1605</v>
      </c>
      <c r="L179" s="1">
        <v>4</v>
      </c>
      <c r="M179" s="23" t="s">
        <v>1606</v>
      </c>
      <c r="N179" t="str">
        <f t="shared" si="4"/>
        <v>case 178:sRetTemplate = "banditguard_001";  break;  //  Bandit Guard - Trikal || FQ: Uncommon || 3 CR 4 HD</v>
      </c>
    </row>
    <row r="180" spans="1:14" ht="12.75">
      <c r="A180" s="21" t="s">
        <v>1603</v>
      </c>
      <c r="B180">
        <f t="shared" si="5"/>
        <v>179</v>
      </c>
      <c r="C180" s="22" t="s">
        <v>1602</v>
      </c>
      <c r="D180" s="1" t="s">
        <v>435</v>
      </c>
      <c r="E180" s="1" t="s">
        <v>1621</v>
      </c>
      <c r="F180" s="1" t="s">
        <v>434</v>
      </c>
      <c r="G180" s="1" t="s">
        <v>1608</v>
      </c>
      <c r="H180" s="1" t="s">
        <v>62</v>
      </c>
      <c r="I180" s="1" t="s">
        <v>1607</v>
      </c>
      <c r="J180" s="1">
        <v>3</v>
      </c>
      <c r="K180" s="1" t="s">
        <v>1605</v>
      </c>
      <c r="L180" s="1">
        <v>3</v>
      </c>
      <c r="M180" s="23" t="s">
        <v>1606</v>
      </c>
      <c r="N180" t="str">
        <f t="shared" si="4"/>
        <v>case 179:sRetTemplate = "humanbandit_002";  break;  //  Bandit, Human - Psionic || FQ: Uncommon || 3 CR 3 HD</v>
      </c>
    </row>
    <row r="181" spans="1:14" ht="12.75">
      <c r="A181" s="21" t="s">
        <v>1603</v>
      </c>
      <c r="B181">
        <f t="shared" si="5"/>
        <v>180</v>
      </c>
      <c r="C181" s="22" t="s">
        <v>1602</v>
      </c>
      <c r="D181" s="1" t="s">
        <v>435</v>
      </c>
      <c r="E181" s="1" t="s">
        <v>1621</v>
      </c>
      <c r="F181" s="1" t="s">
        <v>434</v>
      </c>
      <c r="G181" s="1" t="s">
        <v>1608</v>
      </c>
      <c r="H181" s="1" t="s">
        <v>62</v>
      </c>
      <c r="I181" s="1" t="s">
        <v>1607</v>
      </c>
      <c r="J181" s="1">
        <v>3</v>
      </c>
      <c r="K181" s="1" t="s">
        <v>1605</v>
      </c>
      <c r="L181" s="1">
        <v>3</v>
      </c>
      <c r="M181" s="23" t="s">
        <v>1606</v>
      </c>
      <c r="N181" t="str">
        <f t="shared" si="4"/>
        <v>case 180:sRetTemplate = "humanbandit_002";  break;  //  Bandit, Human - Psionic || FQ: Uncommon || 3 CR 3 HD</v>
      </c>
    </row>
    <row r="182" spans="1:14" ht="12.75">
      <c r="A182" s="21" t="s">
        <v>1603</v>
      </c>
      <c r="B182">
        <f t="shared" si="5"/>
        <v>181</v>
      </c>
      <c r="C182" s="22" t="s">
        <v>1602</v>
      </c>
      <c r="D182" s="1" t="s">
        <v>435</v>
      </c>
      <c r="E182" s="1" t="s">
        <v>1621</v>
      </c>
      <c r="F182" s="1" t="s">
        <v>434</v>
      </c>
      <c r="G182" s="1" t="s">
        <v>1608</v>
      </c>
      <c r="H182" s="1" t="s">
        <v>62</v>
      </c>
      <c r="I182" s="1" t="s">
        <v>1607</v>
      </c>
      <c r="J182" s="1">
        <v>3</v>
      </c>
      <c r="K182" s="1" t="s">
        <v>1605</v>
      </c>
      <c r="L182" s="1">
        <v>3</v>
      </c>
      <c r="M182" s="23" t="s">
        <v>1606</v>
      </c>
      <c r="N182" t="str">
        <f t="shared" si="4"/>
        <v>case 181:sRetTemplate = "humanbandit_002";  break;  //  Bandit, Human - Psionic || FQ: Uncommon || 3 CR 3 HD</v>
      </c>
    </row>
    <row r="183" spans="1:14" ht="12.75">
      <c r="A183" s="21" t="s">
        <v>1603</v>
      </c>
      <c r="B183">
        <f t="shared" si="5"/>
        <v>182</v>
      </c>
      <c r="C183" s="22" t="s">
        <v>1602</v>
      </c>
      <c r="D183" s="1" t="s">
        <v>435</v>
      </c>
      <c r="E183" s="1" t="s">
        <v>1621</v>
      </c>
      <c r="F183" s="1" t="s">
        <v>434</v>
      </c>
      <c r="G183" s="1" t="s">
        <v>1608</v>
      </c>
      <c r="H183" s="1" t="s">
        <v>62</v>
      </c>
      <c r="I183" s="1" t="s">
        <v>1607</v>
      </c>
      <c r="J183" s="1">
        <v>3</v>
      </c>
      <c r="K183" s="1" t="s">
        <v>1605</v>
      </c>
      <c r="L183" s="1">
        <v>3</v>
      </c>
      <c r="M183" s="23" t="s">
        <v>1606</v>
      </c>
      <c r="N183" t="str">
        <f t="shared" si="4"/>
        <v>case 182:sRetTemplate = "humanbandit_002";  break;  //  Bandit, Human - Psionic || FQ: Uncommon || 3 CR 3 HD</v>
      </c>
    </row>
    <row r="184" spans="1:14" ht="25.5">
      <c r="A184" s="21" t="s">
        <v>1603</v>
      </c>
      <c r="B184">
        <f t="shared" si="5"/>
        <v>183</v>
      </c>
      <c r="C184" s="22" t="s">
        <v>1602</v>
      </c>
      <c r="D184" s="1" t="s">
        <v>439</v>
      </c>
      <c r="E184" s="1" t="s">
        <v>1621</v>
      </c>
      <c r="F184" s="1" t="s">
        <v>438</v>
      </c>
      <c r="G184" s="1" t="s">
        <v>1608</v>
      </c>
      <c r="H184" s="1" t="s">
        <v>62</v>
      </c>
      <c r="I184" s="1" t="s">
        <v>1607</v>
      </c>
      <c r="J184" s="1">
        <v>3</v>
      </c>
      <c r="K184" s="1" t="s">
        <v>1605</v>
      </c>
      <c r="L184" s="1">
        <v>3</v>
      </c>
      <c r="M184" s="23" t="s">
        <v>1606</v>
      </c>
      <c r="N184" t="str">
        <f t="shared" si="4"/>
        <v>case 183:sRetTemplate = "humanbandit_001";  break;  //  Bandit, Human - Short Sword || FQ: Uncommon || 3 CR 3 HD</v>
      </c>
    </row>
    <row r="185" spans="1:14" ht="25.5">
      <c r="A185" s="21" t="s">
        <v>1603</v>
      </c>
      <c r="B185">
        <f t="shared" si="5"/>
        <v>184</v>
      </c>
      <c r="C185" s="22" t="s">
        <v>1602</v>
      </c>
      <c r="D185" s="1" t="s">
        <v>439</v>
      </c>
      <c r="E185" s="1" t="s">
        <v>1621</v>
      </c>
      <c r="F185" s="1" t="s">
        <v>438</v>
      </c>
      <c r="G185" s="1" t="s">
        <v>1608</v>
      </c>
      <c r="H185" s="1" t="s">
        <v>62</v>
      </c>
      <c r="I185" s="1" t="s">
        <v>1607</v>
      </c>
      <c r="J185" s="1">
        <v>3</v>
      </c>
      <c r="K185" s="1" t="s">
        <v>1605</v>
      </c>
      <c r="L185" s="1">
        <v>3</v>
      </c>
      <c r="M185" s="23" t="s">
        <v>1606</v>
      </c>
      <c r="N185" t="str">
        <f t="shared" si="4"/>
        <v>case 184:sRetTemplate = "humanbandit_001";  break;  //  Bandit, Human - Short Sword || FQ: Uncommon || 3 CR 3 HD</v>
      </c>
    </row>
    <row r="186" spans="1:14" ht="25.5">
      <c r="A186" s="21" t="s">
        <v>1603</v>
      </c>
      <c r="B186">
        <f t="shared" si="5"/>
        <v>185</v>
      </c>
      <c r="C186" s="22" t="s">
        <v>1602</v>
      </c>
      <c r="D186" s="1" t="s">
        <v>439</v>
      </c>
      <c r="E186" s="1" t="s">
        <v>1621</v>
      </c>
      <c r="F186" s="1" t="s">
        <v>438</v>
      </c>
      <c r="G186" s="1" t="s">
        <v>1608</v>
      </c>
      <c r="H186" s="1" t="s">
        <v>62</v>
      </c>
      <c r="I186" s="1" t="s">
        <v>1607</v>
      </c>
      <c r="J186" s="1">
        <v>3</v>
      </c>
      <c r="K186" s="1" t="s">
        <v>1605</v>
      </c>
      <c r="L186" s="1">
        <v>3</v>
      </c>
      <c r="M186" s="23" t="s">
        <v>1606</v>
      </c>
      <c r="N186" t="str">
        <f t="shared" si="4"/>
        <v>case 185:sRetTemplate = "humanbandit_001";  break;  //  Bandit, Human - Short Sword || FQ: Uncommon || 3 CR 3 HD</v>
      </c>
    </row>
    <row r="187" spans="1:14" ht="25.5">
      <c r="A187" s="21" t="s">
        <v>1603</v>
      </c>
      <c r="B187">
        <f t="shared" si="5"/>
        <v>186</v>
      </c>
      <c r="C187" s="22" t="s">
        <v>1602</v>
      </c>
      <c r="D187" s="1" t="s">
        <v>439</v>
      </c>
      <c r="E187" s="1" t="s">
        <v>1621</v>
      </c>
      <c r="F187" s="1" t="s">
        <v>438</v>
      </c>
      <c r="G187" s="1" t="s">
        <v>1608</v>
      </c>
      <c r="H187" s="1" t="s">
        <v>62</v>
      </c>
      <c r="I187" s="1" t="s">
        <v>1607</v>
      </c>
      <c r="J187" s="1">
        <v>3</v>
      </c>
      <c r="K187" s="1" t="s">
        <v>1605</v>
      </c>
      <c r="L187" s="1">
        <v>3</v>
      </c>
      <c r="M187" s="23" t="s">
        <v>1606</v>
      </c>
      <c r="N187" t="str">
        <f t="shared" ref="N187:N250" si="6">CONCATENATE(A187,B187,C187,D187,E187,F187,G187,H187,I187,J187,K187,L187,M187)</f>
        <v>case 186:sRetTemplate = "humanbandit_001";  break;  //  Bandit, Human - Short Sword || FQ: Uncommon || 3 CR 3 HD</v>
      </c>
    </row>
    <row r="188" spans="1:14" ht="12.75">
      <c r="A188" s="21" t="s">
        <v>1603</v>
      </c>
      <c r="B188">
        <f t="shared" ref="B188:B251" si="7">SUM(B187+1)</f>
        <v>187</v>
      </c>
      <c r="C188" s="22" t="s">
        <v>1602</v>
      </c>
      <c r="D188" s="1" t="s">
        <v>805</v>
      </c>
      <c r="E188" s="1" t="s">
        <v>1621</v>
      </c>
      <c r="F188" s="1" t="s">
        <v>804</v>
      </c>
      <c r="G188" s="1" t="s">
        <v>1608</v>
      </c>
      <c r="H188" s="1" t="s">
        <v>62</v>
      </c>
      <c r="I188" s="1" t="s">
        <v>1607</v>
      </c>
      <c r="J188" s="1">
        <v>3</v>
      </c>
      <c r="K188" s="1" t="s">
        <v>1605</v>
      </c>
      <c r="L188" s="1">
        <v>5</v>
      </c>
      <c r="M188" s="23" t="s">
        <v>1606</v>
      </c>
      <c r="N188" t="str">
        <f t="shared" si="6"/>
        <v>case 187:sRetTemplate = "ar_c_belgoi001";  break;  //  Belgoi, Common || FQ: Uncommon || 3 CR 5 HD</v>
      </c>
    </row>
    <row r="189" spans="1:14" ht="12.75">
      <c r="A189" s="21" t="s">
        <v>1603</v>
      </c>
      <c r="B189">
        <f t="shared" si="7"/>
        <v>188</v>
      </c>
      <c r="C189" s="22" t="s">
        <v>1602</v>
      </c>
      <c r="D189" s="1" t="s">
        <v>805</v>
      </c>
      <c r="E189" s="1" t="s">
        <v>1621</v>
      </c>
      <c r="F189" s="1" t="s">
        <v>804</v>
      </c>
      <c r="G189" s="1" t="s">
        <v>1608</v>
      </c>
      <c r="H189" s="1" t="s">
        <v>62</v>
      </c>
      <c r="I189" s="1" t="s">
        <v>1607</v>
      </c>
      <c r="J189" s="1">
        <v>3</v>
      </c>
      <c r="K189" s="1" t="s">
        <v>1605</v>
      </c>
      <c r="L189" s="1">
        <v>5</v>
      </c>
      <c r="M189" s="23" t="s">
        <v>1606</v>
      </c>
      <c r="N189" t="str">
        <f t="shared" si="6"/>
        <v>case 188:sRetTemplate = "ar_c_belgoi001";  break;  //  Belgoi, Common || FQ: Uncommon || 3 CR 5 HD</v>
      </c>
    </row>
    <row r="190" spans="1:14" ht="12.75">
      <c r="A190" s="21" t="s">
        <v>1603</v>
      </c>
      <c r="B190">
        <f t="shared" si="7"/>
        <v>189</v>
      </c>
      <c r="C190" s="22" t="s">
        <v>1602</v>
      </c>
      <c r="D190" s="1" t="s">
        <v>805</v>
      </c>
      <c r="E190" s="1" t="s">
        <v>1621</v>
      </c>
      <c r="F190" s="1" t="s">
        <v>804</v>
      </c>
      <c r="G190" s="1" t="s">
        <v>1608</v>
      </c>
      <c r="H190" s="1" t="s">
        <v>62</v>
      </c>
      <c r="I190" s="1" t="s">
        <v>1607</v>
      </c>
      <c r="J190" s="1">
        <v>3</v>
      </c>
      <c r="K190" s="1" t="s">
        <v>1605</v>
      </c>
      <c r="L190" s="1">
        <v>5</v>
      </c>
      <c r="M190" s="23" t="s">
        <v>1606</v>
      </c>
      <c r="N190" t="str">
        <f t="shared" si="6"/>
        <v>case 189:sRetTemplate = "ar_c_belgoi001";  break;  //  Belgoi, Common || FQ: Uncommon || 3 CR 5 HD</v>
      </c>
    </row>
    <row r="191" spans="1:14" ht="12.75">
      <c r="A191" s="21" t="s">
        <v>1603</v>
      </c>
      <c r="B191">
        <f t="shared" si="7"/>
        <v>190</v>
      </c>
      <c r="C191" s="22" t="s">
        <v>1602</v>
      </c>
      <c r="D191" s="1" t="s">
        <v>805</v>
      </c>
      <c r="E191" s="1" t="s">
        <v>1621</v>
      </c>
      <c r="F191" s="1" t="s">
        <v>804</v>
      </c>
      <c r="G191" s="1" t="s">
        <v>1608</v>
      </c>
      <c r="H191" s="1" t="s">
        <v>62</v>
      </c>
      <c r="I191" s="1" t="s">
        <v>1607</v>
      </c>
      <c r="J191" s="1">
        <v>3</v>
      </c>
      <c r="K191" s="1" t="s">
        <v>1605</v>
      </c>
      <c r="L191" s="1">
        <v>5</v>
      </c>
      <c r="M191" s="23" t="s">
        <v>1606</v>
      </c>
      <c r="N191" t="str">
        <f t="shared" si="6"/>
        <v>case 190:sRetTemplate = "ar_c_belgoi001";  break;  //  Belgoi, Common || FQ: Uncommon || 3 CR 5 HD</v>
      </c>
    </row>
    <row r="192" spans="1:14" ht="12.75">
      <c r="A192" s="21" t="s">
        <v>1603</v>
      </c>
      <c r="B192">
        <f t="shared" si="7"/>
        <v>191</v>
      </c>
      <c r="C192" s="22" t="s">
        <v>1602</v>
      </c>
      <c r="D192" s="1" t="s">
        <v>395</v>
      </c>
      <c r="E192" s="1" t="s">
        <v>1621</v>
      </c>
      <c r="F192" s="1" t="s">
        <v>394</v>
      </c>
      <c r="G192" s="1" t="s">
        <v>1608</v>
      </c>
      <c r="H192" s="1" t="s">
        <v>62</v>
      </c>
      <c r="I192" s="1" t="s">
        <v>1607</v>
      </c>
      <c r="J192" s="1">
        <v>1</v>
      </c>
      <c r="K192" s="1" t="s">
        <v>1605</v>
      </c>
      <c r="L192" s="1">
        <v>1</v>
      </c>
      <c r="M192" s="23" t="s">
        <v>1606</v>
      </c>
      <c r="N192" t="str">
        <f t="shared" si="6"/>
        <v>case 191:sRetTemplate = "ar_bloodhawk_001";  break;  //  Bloodhawk || FQ: Uncommon || 1 CR 1 HD</v>
      </c>
    </row>
    <row r="193" spans="1:14" ht="12.75">
      <c r="A193" s="21" t="s">
        <v>1603</v>
      </c>
      <c r="B193">
        <f t="shared" si="7"/>
        <v>192</v>
      </c>
      <c r="C193" s="22" t="s">
        <v>1602</v>
      </c>
      <c r="D193" s="1" t="s">
        <v>395</v>
      </c>
      <c r="E193" s="1" t="s">
        <v>1621</v>
      </c>
      <c r="F193" s="1" t="s">
        <v>394</v>
      </c>
      <c r="G193" s="1" t="s">
        <v>1608</v>
      </c>
      <c r="H193" s="1" t="s">
        <v>62</v>
      </c>
      <c r="I193" s="1" t="s">
        <v>1607</v>
      </c>
      <c r="J193" s="1">
        <v>1</v>
      </c>
      <c r="K193" s="1" t="s">
        <v>1605</v>
      </c>
      <c r="L193" s="1">
        <v>1</v>
      </c>
      <c r="M193" s="23" t="s">
        <v>1606</v>
      </c>
      <c r="N193" t="str">
        <f t="shared" si="6"/>
        <v>case 192:sRetTemplate = "ar_bloodhawk_001";  break;  //  Bloodhawk || FQ: Uncommon || 1 CR 1 HD</v>
      </c>
    </row>
    <row r="194" spans="1:14" ht="12.75">
      <c r="A194" s="21" t="s">
        <v>1603</v>
      </c>
      <c r="B194">
        <f t="shared" si="7"/>
        <v>193</v>
      </c>
      <c r="C194" s="22" t="s">
        <v>1602</v>
      </c>
      <c r="D194" s="1" t="s">
        <v>395</v>
      </c>
      <c r="E194" s="1" t="s">
        <v>1621</v>
      </c>
      <c r="F194" s="1" t="s">
        <v>394</v>
      </c>
      <c r="G194" s="1" t="s">
        <v>1608</v>
      </c>
      <c r="H194" s="1" t="s">
        <v>62</v>
      </c>
      <c r="I194" s="1" t="s">
        <v>1607</v>
      </c>
      <c r="J194" s="1">
        <v>1</v>
      </c>
      <c r="K194" s="1" t="s">
        <v>1605</v>
      </c>
      <c r="L194" s="1">
        <v>1</v>
      </c>
      <c r="M194" s="23" t="s">
        <v>1606</v>
      </c>
      <c r="N194" t="str">
        <f t="shared" si="6"/>
        <v>case 193:sRetTemplate = "ar_bloodhawk_001";  break;  //  Bloodhawk || FQ: Uncommon || 1 CR 1 HD</v>
      </c>
    </row>
    <row r="195" spans="1:14" ht="12.75">
      <c r="A195" s="21" t="s">
        <v>1603</v>
      </c>
      <c r="B195">
        <f t="shared" si="7"/>
        <v>194</v>
      </c>
      <c r="C195" s="22" t="s">
        <v>1602</v>
      </c>
      <c r="D195" s="1" t="s">
        <v>395</v>
      </c>
      <c r="E195" s="1" t="s">
        <v>1621</v>
      </c>
      <c r="F195" s="1" t="s">
        <v>394</v>
      </c>
      <c r="G195" s="1" t="s">
        <v>1608</v>
      </c>
      <c r="H195" s="1" t="s">
        <v>62</v>
      </c>
      <c r="I195" s="1" t="s">
        <v>1607</v>
      </c>
      <c r="J195" s="1">
        <v>1</v>
      </c>
      <c r="K195" s="1" t="s">
        <v>1605</v>
      </c>
      <c r="L195" s="1">
        <v>1</v>
      </c>
      <c r="M195" s="23" t="s">
        <v>1606</v>
      </c>
      <c r="N195" t="str">
        <f t="shared" si="6"/>
        <v>case 194:sRetTemplate = "ar_bloodhawk_001";  break;  //  Bloodhawk || FQ: Uncommon || 1 CR 1 HD</v>
      </c>
    </row>
    <row r="196" spans="1:14" ht="12.75">
      <c r="A196" s="21" t="s">
        <v>1603</v>
      </c>
      <c r="B196">
        <f t="shared" si="7"/>
        <v>195</v>
      </c>
      <c r="C196" s="22" t="s">
        <v>1602</v>
      </c>
      <c r="D196" s="1" t="s">
        <v>1338</v>
      </c>
      <c r="E196" s="1" t="s">
        <v>1621</v>
      </c>
      <c r="F196" s="1" t="s">
        <v>1337</v>
      </c>
      <c r="G196" s="1" t="s">
        <v>1608</v>
      </c>
      <c r="H196" s="1" t="s">
        <v>62</v>
      </c>
      <c r="I196" s="1" t="s">
        <v>1607</v>
      </c>
      <c r="J196" s="1">
        <v>1</v>
      </c>
      <c r="K196" s="1" t="s">
        <v>1605</v>
      </c>
      <c r="L196" s="1">
        <v>0.5</v>
      </c>
      <c r="M196" s="23" t="s">
        <v>1606</v>
      </c>
      <c r="N196" t="str">
        <f t="shared" si="6"/>
        <v>case 195:sRetTemplate = "ds_lboneclaw001";  break;  //  Boneclaw, Lesser || FQ: Uncommon || 1 CR 0.5 HD</v>
      </c>
    </row>
    <row r="197" spans="1:14" ht="12.75">
      <c r="A197" s="21" t="s">
        <v>1603</v>
      </c>
      <c r="B197">
        <f t="shared" si="7"/>
        <v>196</v>
      </c>
      <c r="C197" s="22" t="s">
        <v>1602</v>
      </c>
      <c r="D197" s="1" t="s">
        <v>1338</v>
      </c>
      <c r="E197" s="1" t="s">
        <v>1621</v>
      </c>
      <c r="F197" s="1" t="s">
        <v>1337</v>
      </c>
      <c r="G197" s="1" t="s">
        <v>1608</v>
      </c>
      <c r="H197" s="1" t="s">
        <v>62</v>
      </c>
      <c r="I197" s="1" t="s">
        <v>1607</v>
      </c>
      <c r="J197" s="1">
        <v>1</v>
      </c>
      <c r="K197" s="1" t="s">
        <v>1605</v>
      </c>
      <c r="L197" s="1">
        <v>0.5</v>
      </c>
      <c r="M197" s="23" t="s">
        <v>1606</v>
      </c>
      <c r="N197" t="str">
        <f t="shared" si="6"/>
        <v>case 196:sRetTemplate = "ds_lboneclaw001";  break;  //  Boneclaw, Lesser || FQ: Uncommon || 1 CR 0.5 HD</v>
      </c>
    </row>
    <row r="198" spans="1:14" ht="12.75">
      <c r="A198" s="21" t="s">
        <v>1603</v>
      </c>
      <c r="B198">
        <f t="shared" si="7"/>
        <v>197</v>
      </c>
      <c r="C198" s="22" t="s">
        <v>1602</v>
      </c>
      <c r="D198" s="1" t="s">
        <v>1338</v>
      </c>
      <c r="E198" s="1" t="s">
        <v>1621</v>
      </c>
      <c r="F198" s="1" t="s">
        <v>1337</v>
      </c>
      <c r="G198" s="1" t="s">
        <v>1608</v>
      </c>
      <c r="H198" s="1" t="s">
        <v>62</v>
      </c>
      <c r="I198" s="1" t="s">
        <v>1607</v>
      </c>
      <c r="J198" s="1">
        <v>1</v>
      </c>
      <c r="K198" s="1" t="s">
        <v>1605</v>
      </c>
      <c r="L198" s="1">
        <v>0.5</v>
      </c>
      <c r="M198" s="23" t="s">
        <v>1606</v>
      </c>
      <c r="N198" t="str">
        <f t="shared" si="6"/>
        <v>case 197:sRetTemplate = "ds_lboneclaw001";  break;  //  Boneclaw, Lesser || FQ: Uncommon || 1 CR 0.5 HD</v>
      </c>
    </row>
    <row r="199" spans="1:14" ht="12.75">
      <c r="A199" s="21" t="s">
        <v>1603</v>
      </c>
      <c r="B199">
        <f t="shared" si="7"/>
        <v>198</v>
      </c>
      <c r="C199" s="22" t="s">
        <v>1602</v>
      </c>
      <c r="D199" s="1" t="s">
        <v>1338</v>
      </c>
      <c r="E199" s="1" t="s">
        <v>1621</v>
      </c>
      <c r="F199" s="1" t="s">
        <v>1337</v>
      </c>
      <c r="G199" s="1" t="s">
        <v>1608</v>
      </c>
      <c r="H199" s="1" t="s">
        <v>62</v>
      </c>
      <c r="I199" s="1" t="s">
        <v>1607</v>
      </c>
      <c r="J199" s="1">
        <v>1</v>
      </c>
      <c r="K199" s="1" t="s">
        <v>1605</v>
      </c>
      <c r="L199" s="1">
        <v>0.5</v>
      </c>
      <c r="M199" s="23" t="s">
        <v>1606</v>
      </c>
      <c r="N199" t="str">
        <f t="shared" si="6"/>
        <v>case 198:sRetTemplate = "ds_lboneclaw001";  break;  //  Boneclaw, Lesser || FQ: Uncommon || 1 CR 0.5 HD</v>
      </c>
    </row>
    <row r="200" spans="1:14" ht="12.75">
      <c r="A200" s="21" t="s">
        <v>1603</v>
      </c>
      <c r="B200">
        <f t="shared" si="7"/>
        <v>199</v>
      </c>
      <c r="C200" s="22" t="s">
        <v>1602</v>
      </c>
      <c r="D200" s="1" t="s">
        <v>1344</v>
      </c>
      <c r="E200" s="1" t="s">
        <v>1621</v>
      </c>
      <c r="F200" s="1" t="s">
        <v>1343</v>
      </c>
      <c r="G200" s="1" t="s">
        <v>1608</v>
      </c>
      <c r="H200" s="1" t="s">
        <v>62</v>
      </c>
      <c r="I200" s="1" t="s">
        <v>1607</v>
      </c>
      <c r="J200" s="1">
        <v>2</v>
      </c>
      <c r="K200" s="1" t="s">
        <v>1605</v>
      </c>
      <c r="L200" s="1">
        <v>4</v>
      </c>
      <c r="M200" s="23" t="s">
        <v>1606</v>
      </c>
      <c r="N200" t="str">
        <f t="shared" si="6"/>
        <v>case 199:sRetTemplate = "ds_elvenrope001";  break;  //  Cactus: Elven Rope || FQ: Uncommon || 2 CR 4 HD</v>
      </c>
    </row>
    <row r="201" spans="1:14" ht="12.75">
      <c r="A201" s="21" t="s">
        <v>1603</v>
      </c>
      <c r="B201">
        <f t="shared" si="7"/>
        <v>200</v>
      </c>
      <c r="C201" s="22" t="s">
        <v>1602</v>
      </c>
      <c r="D201" s="1" t="s">
        <v>1344</v>
      </c>
      <c r="E201" s="1" t="s">
        <v>1621</v>
      </c>
      <c r="F201" s="1" t="s">
        <v>1343</v>
      </c>
      <c r="G201" s="1" t="s">
        <v>1608</v>
      </c>
      <c r="H201" s="1" t="s">
        <v>62</v>
      </c>
      <c r="I201" s="1" t="s">
        <v>1607</v>
      </c>
      <c r="J201" s="1">
        <v>2</v>
      </c>
      <c r="K201" s="1" t="s">
        <v>1605</v>
      </c>
      <c r="L201" s="1">
        <v>4</v>
      </c>
      <c r="M201" s="23" t="s">
        <v>1606</v>
      </c>
      <c r="N201" t="str">
        <f t="shared" si="6"/>
        <v>case 200:sRetTemplate = "ds_elvenrope001";  break;  //  Cactus: Elven Rope || FQ: Uncommon || 2 CR 4 HD</v>
      </c>
    </row>
    <row r="202" spans="1:14" ht="12.75">
      <c r="A202" s="21" t="s">
        <v>1603</v>
      </c>
      <c r="B202">
        <f t="shared" si="7"/>
        <v>201</v>
      </c>
      <c r="C202" s="22" t="s">
        <v>1602</v>
      </c>
      <c r="D202" s="1" t="s">
        <v>1344</v>
      </c>
      <c r="E202" s="1" t="s">
        <v>1621</v>
      </c>
      <c r="F202" s="1" t="s">
        <v>1343</v>
      </c>
      <c r="G202" s="1" t="s">
        <v>1608</v>
      </c>
      <c r="H202" s="1" t="s">
        <v>62</v>
      </c>
      <c r="I202" s="1" t="s">
        <v>1607</v>
      </c>
      <c r="J202" s="1">
        <v>2</v>
      </c>
      <c r="K202" s="1" t="s">
        <v>1605</v>
      </c>
      <c r="L202" s="1">
        <v>4</v>
      </c>
      <c r="M202" s="23" t="s">
        <v>1606</v>
      </c>
      <c r="N202" t="str">
        <f t="shared" si="6"/>
        <v>case 201:sRetTemplate = "ds_elvenrope001";  break;  //  Cactus: Elven Rope || FQ: Uncommon || 2 CR 4 HD</v>
      </c>
    </row>
    <row r="203" spans="1:14" ht="12.75">
      <c r="A203" s="21" t="s">
        <v>1603</v>
      </c>
      <c r="B203">
        <f t="shared" si="7"/>
        <v>202</v>
      </c>
      <c r="C203" s="22" t="s">
        <v>1602</v>
      </c>
      <c r="D203" s="1" t="s">
        <v>1344</v>
      </c>
      <c r="E203" s="1" t="s">
        <v>1621</v>
      </c>
      <c r="F203" s="1" t="s">
        <v>1343</v>
      </c>
      <c r="G203" s="1" t="s">
        <v>1608</v>
      </c>
      <c r="H203" s="1" t="s">
        <v>62</v>
      </c>
      <c r="I203" s="1" t="s">
        <v>1607</v>
      </c>
      <c r="J203" s="1">
        <v>2</v>
      </c>
      <c r="K203" s="1" t="s">
        <v>1605</v>
      </c>
      <c r="L203" s="1">
        <v>4</v>
      </c>
      <c r="M203" s="23" t="s">
        <v>1606</v>
      </c>
      <c r="N203" t="str">
        <f t="shared" si="6"/>
        <v>case 202:sRetTemplate = "ds_elvenrope001";  break;  //  Cactus: Elven Rope || FQ: Uncommon || 2 CR 4 HD</v>
      </c>
    </row>
    <row r="204" spans="1:14" ht="12.75">
      <c r="A204" s="21" t="s">
        <v>1603</v>
      </c>
      <c r="B204">
        <f t="shared" si="7"/>
        <v>203</v>
      </c>
      <c r="C204" s="22" t="s">
        <v>1602</v>
      </c>
      <c r="D204" s="1" t="s">
        <v>1348</v>
      </c>
      <c r="E204" s="1" t="s">
        <v>1621</v>
      </c>
      <c r="F204" s="1" t="s">
        <v>1347</v>
      </c>
      <c r="G204" s="1" t="s">
        <v>1608</v>
      </c>
      <c r="H204" s="1" t="s">
        <v>62</v>
      </c>
      <c r="I204" s="1" t="s">
        <v>1607</v>
      </c>
      <c r="J204" s="1">
        <v>1</v>
      </c>
      <c r="K204" s="1" t="s">
        <v>1605</v>
      </c>
      <c r="L204" s="1">
        <v>2</v>
      </c>
      <c r="M204" s="23" t="s">
        <v>1606</v>
      </c>
      <c r="N204" t="str">
        <f t="shared" si="6"/>
        <v>case 203:sRetTemplate = "ds_rock_cactus01";  break;  //  Cactus: Rock || FQ: Uncommon || 1 CR 2 HD</v>
      </c>
    </row>
    <row r="205" spans="1:14" ht="12.75">
      <c r="A205" s="21" t="s">
        <v>1603</v>
      </c>
      <c r="B205">
        <f t="shared" si="7"/>
        <v>204</v>
      </c>
      <c r="C205" s="22" t="s">
        <v>1602</v>
      </c>
      <c r="D205" s="1" t="s">
        <v>1348</v>
      </c>
      <c r="E205" s="1" t="s">
        <v>1621</v>
      </c>
      <c r="F205" s="1" t="s">
        <v>1347</v>
      </c>
      <c r="G205" s="1" t="s">
        <v>1608</v>
      </c>
      <c r="H205" s="1" t="s">
        <v>62</v>
      </c>
      <c r="I205" s="1" t="s">
        <v>1607</v>
      </c>
      <c r="J205" s="1">
        <v>1</v>
      </c>
      <c r="K205" s="1" t="s">
        <v>1605</v>
      </c>
      <c r="L205" s="1">
        <v>2</v>
      </c>
      <c r="M205" s="23" t="s">
        <v>1606</v>
      </c>
      <c r="N205" t="str">
        <f t="shared" si="6"/>
        <v>case 204:sRetTemplate = "ds_rock_cactus01";  break;  //  Cactus: Rock || FQ: Uncommon || 1 CR 2 HD</v>
      </c>
    </row>
    <row r="206" spans="1:14" ht="12.75">
      <c r="A206" s="21" t="s">
        <v>1603</v>
      </c>
      <c r="B206">
        <f t="shared" si="7"/>
        <v>205</v>
      </c>
      <c r="C206" s="22" t="s">
        <v>1602</v>
      </c>
      <c r="D206" s="1" t="s">
        <v>1348</v>
      </c>
      <c r="E206" s="1" t="s">
        <v>1621</v>
      </c>
      <c r="F206" s="1" t="s">
        <v>1347</v>
      </c>
      <c r="G206" s="1" t="s">
        <v>1608</v>
      </c>
      <c r="H206" s="1" t="s">
        <v>62</v>
      </c>
      <c r="I206" s="1" t="s">
        <v>1607</v>
      </c>
      <c r="J206" s="1">
        <v>1</v>
      </c>
      <c r="K206" s="1" t="s">
        <v>1605</v>
      </c>
      <c r="L206" s="1">
        <v>2</v>
      </c>
      <c r="M206" s="23" t="s">
        <v>1606</v>
      </c>
      <c r="N206" t="str">
        <f t="shared" si="6"/>
        <v>case 205:sRetTemplate = "ds_rock_cactus01";  break;  //  Cactus: Rock || FQ: Uncommon || 1 CR 2 HD</v>
      </c>
    </row>
    <row r="207" spans="1:14" ht="12.75">
      <c r="A207" s="21" t="s">
        <v>1603</v>
      </c>
      <c r="B207">
        <f t="shared" si="7"/>
        <v>206</v>
      </c>
      <c r="C207" s="22" t="s">
        <v>1602</v>
      </c>
      <c r="D207" s="1" t="s">
        <v>1348</v>
      </c>
      <c r="E207" s="1" t="s">
        <v>1621</v>
      </c>
      <c r="F207" s="1" t="s">
        <v>1347</v>
      </c>
      <c r="G207" s="1" t="s">
        <v>1608</v>
      </c>
      <c r="H207" s="1" t="s">
        <v>62</v>
      </c>
      <c r="I207" s="1" t="s">
        <v>1607</v>
      </c>
      <c r="J207" s="1">
        <v>1</v>
      </c>
      <c r="K207" s="1" t="s">
        <v>1605</v>
      </c>
      <c r="L207" s="1">
        <v>2</v>
      </c>
      <c r="M207" s="23" t="s">
        <v>1606</v>
      </c>
      <c r="N207" t="str">
        <f t="shared" si="6"/>
        <v>case 206:sRetTemplate = "ds_rock_cactus01";  break;  //  Cactus: Rock || FQ: Uncommon || 1 CR 2 HD</v>
      </c>
    </row>
    <row r="208" spans="1:14" ht="12.75">
      <c r="A208" s="21" t="s">
        <v>1603</v>
      </c>
      <c r="B208">
        <f t="shared" si="7"/>
        <v>207</v>
      </c>
      <c r="C208" s="22" t="s">
        <v>1602</v>
      </c>
      <c r="D208" s="1" t="s">
        <v>1509</v>
      </c>
      <c r="E208" s="1" t="s">
        <v>1621</v>
      </c>
      <c r="F208" s="1" t="s">
        <v>1508</v>
      </c>
      <c r="G208" s="1" t="s">
        <v>1608</v>
      </c>
      <c r="H208" s="1" t="s">
        <v>62</v>
      </c>
      <c r="I208" s="1" t="s">
        <v>1607</v>
      </c>
      <c r="J208" s="1">
        <v>0.5</v>
      </c>
      <c r="K208" s="1" t="s">
        <v>1605</v>
      </c>
      <c r="L208" s="1">
        <v>1</v>
      </c>
      <c r="M208" s="23" t="s">
        <v>1606</v>
      </c>
      <c r="N208" t="str">
        <f t="shared" si="6"/>
        <v>case 207:sRetTemplate = "ds_conashelae001";  break;  //  Conashellae || FQ: Uncommon || 0.5 CR 1 HD</v>
      </c>
    </row>
    <row r="209" spans="1:14" ht="12.75">
      <c r="A209" s="21" t="s">
        <v>1603</v>
      </c>
      <c r="B209">
        <f t="shared" si="7"/>
        <v>208</v>
      </c>
      <c r="C209" s="22" t="s">
        <v>1602</v>
      </c>
      <c r="D209" s="1" t="s">
        <v>1509</v>
      </c>
      <c r="E209" s="1" t="s">
        <v>1621</v>
      </c>
      <c r="F209" s="1" t="s">
        <v>1508</v>
      </c>
      <c r="G209" s="1" t="s">
        <v>1608</v>
      </c>
      <c r="H209" s="1" t="s">
        <v>62</v>
      </c>
      <c r="I209" s="1" t="s">
        <v>1607</v>
      </c>
      <c r="J209" s="1">
        <v>0.5</v>
      </c>
      <c r="K209" s="1" t="s">
        <v>1605</v>
      </c>
      <c r="L209" s="1">
        <v>1</v>
      </c>
      <c r="M209" s="23" t="s">
        <v>1606</v>
      </c>
      <c r="N209" t="str">
        <f t="shared" si="6"/>
        <v>case 208:sRetTemplate = "ds_conashelae001";  break;  //  Conashellae || FQ: Uncommon || 0.5 CR 1 HD</v>
      </c>
    </row>
    <row r="210" spans="1:14" ht="12.75">
      <c r="A210" s="21" t="s">
        <v>1603</v>
      </c>
      <c r="B210">
        <f t="shared" si="7"/>
        <v>209</v>
      </c>
      <c r="C210" s="22" t="s">
        <v>1602</v>
      </c>
      <c r="D210" s="1" t="s">
        <v>1509</v>
      </c>
      <c r="E210" s="1" t="s">
        <v>1621</v>
      </c>
      <c r="F210" s="1" t="s">
        <v>1508</v>
      </c>
      <c r="G210" s="1" t="s">
        <v>1608</v>
      </c>
      <c r="H210" s="1" t="s">
        <v>62</v>
      </c>
      <c r="I210" s="1" t="s">
        <v>1607</v>
      </c>
      <c r="J210" s="1">
        <v>0.5</v>
      </c>
      <c r="K210" s="1" t="s">
        <v>1605</v>
      </c>
      <c r="L210" s="1">
        <v>1</v>
      </c>
      <c r="M210" s="23" t="s">
        <v>1606</v>
      </c>
      <c r="N210" t="str">
        <f t="shared" si="6"/>
        <v>case 209:sRetTemplate = "ds_conashelae001";  break;  //  Conashellae || FQ: Uncommon || 0.5 CR 1 HD</v>
      </c>
    </row>
    <row r="211" spans="1:14" ht="12.75">
      <c r="A211" s="21" t="s">
        <v>1603</v>
      </c>
      <c r="B211">
        <f t="shared" si="7"/>
        <v>210</v>
      </c>
      <c r="C211" s="22" t="s">
        <v>1602</v>
      </c>
      <c r="D211" s="1" t="s">
        <v>1509</v>
      </c>
      <c r="E211" s="1" t="s">
        <v>1621</v>
      </c>
      <c r="F211" s="1" t="s">
        <v>1508</v>
      </c>
      <c r="G211" s="1" t="s">
        <v>1608</v>
      </c>
      <c r="H211" s="1" t="s">
        <v>62</v>
      </c>
      <c r="I211" s="1" t="s">
        <v>1607</v>
      </c>
      <c r="J211" s="1">
        <v>0.5</v>
      </c>
      <c r="K211" s="1" t="s">
        <v>1605</v>
      </c>
      <c r="L211" s="1">
        <v>1</v>
      </c>
      <c r="M211" s="23" t="s">
        <v>1606</v>
      </c>
      <c r="N211" t="str">
        <f t="shared" si="6"/>
        <v>case 210:sRetTemplate = "ds_conashelae001";  break;  //  Conashellae || FQ: Uncommon || 0.5 CR 1 HD</v>
      </c>
    </row>
    <row r="212" spans="1:14" ht="12.75">
      <c r="A212" s="21" t="s">
        <v>1603</v>
      </c>
      <c r="B212">
        <f t="shared" si="7"/>
        <v>211</v>
      </c>
      <c r="C212" s="22" t="s">
        <v>1602</v>
      </c>
      <c r="D212" s="1" t="s">
        <v>1140</v>
      </c>
      <c r="E212" s="1" t="s">
        <v>1621</v>
      </c>
      <c r="F212" s="1" t="s">
        <v>1139</v>
      </c>
      <c r="G212" s="1" t="s">
        <v>1608</v>
      </c>
      <c r="H212" s="1" t="s">
        <v>62</v>
      </c>
      <c r="I212" s="1" t="s">
        <v>1607</v>
      </c>
      <c r="J212" s="1">
        <v>5</v>
      </c>
      <c r="K212" s="1" t="s">
        <v>1605</v>
      </c>
      <c r="L212" s="1">
        <v>4</v>
      </c>
      <c r="M212" s="23" t="s">
        <v>1606</v>
      </c>
      <c r="N212" t="str">
        <f t="shared" si="6"/>
        <v>case 211:sRetTemplate = "ar_daggoran_001";  break;  //  Daggoran || FQ: Uncommon || 5 CR 4 HD</v>
      </c>
    </row>
    <row r="213" spans="1:14" ht="12.75">
      <c r="A213" s="21" t="s">
        <v>1603</v>
      </c>
      <c r="B213">
        <f t="shared" si="7"/>
        <v>212</v>
      </c>
      <c r="C213" s="22" t="s">
        <v>1602</v>
      </c>
      <c r="D213" s="1" t="s">
        <v>1140</v>
      </c>
      <c r="E213" s="1" t="s">
        <v>1621</v>
      </c>
      <c r="F213" s="1" t="s">
        <v>1139</v>
      </c>
      <c r="G213" s="1" t="s">
        <v>1608</v>
      </c>
      <c r="H213" s="1" t="s">
        <v>62</v>
      </c>
      <c r="I213" s="1" t="s">
        <v>1607</v>
      </c>
      <c r="J213" s="1">
        <v>5</v>
      </c>
      <c r="K213" s="1" t="s">
        <v>1605</v>
      </c>
      <c r="L213" s="1">
        <v>4</v>
      </c>
      <c r="M213" s="23" t="s">
        <v>1606</v>
      </c>
      <c r="N213" t="str">
        <f t="shared" si="6"/>
        <v>case 212:sRetTemplate = "ar_daggoran_001";  break;  //  Daggoran || FQ: Uncommon || 5 CR 4 HD</v>
      </c>
    </row>
    <row r="214" spans="1:14" ht="12.75">
      <c r="A214" s="21" t="s">
        <v>1603</v>
      </c>
      <c r="B214">
        <f t="shared" si="7"/>
        <v>213</v>
      </c>
      <c r="C214" s="22" t="s">
        <v>1602</v>
      </c>
      <c r="D214" s="1" t="s">
        <v>1140</v>
      </c>
      <c r="E214" s="1" t="s">
        <v>1621</v>
      </c>
      <c r="F214" s="1" t="s">
        <v>1139</v>
      </c>
      <c r="G214" s="1" t="s">
        <v>1608</v>
      </c>
      <c r="H214" s="1" t="s">
        <v>62</v>
      </c>
      <c r="I214" s="1" t="s">
        <v>1607</v>
      </c>
      <c r="J214" s="1">
        <v>5</v>
      </c>
      <c r="K214" s="1" t="s">
        <v>1605</v>
      </c>
      <c r="L214" s="1">
        <v>4</v>
      </c>
      <c r="M214" s="23" t="s">
        <v>1606</v>
      </c>
      <c r="N214" t="str">
        <f t="shared" si="6"/>
        <v>case 213:sRetTemplate = "ar_daggoran_001";  break;  //  Daggoran || FQ: Uncommon || 5 CR 4 HD</v>
      </c>
    </row>
    <row r="215" spans="1:14" ht="12.75">
      <c r="A215" s="21" t="s">
        <v>1603</v>
      </c>
      <c r="B215">
        <f t="shared" si="7"/>
        <v>214</v>
      </c>
      <c r="C215" s="22" t="s">
        <v>1602</v>
      </c>
      <c r="D215" s="1" t="s">
        <v>1140</v>
      </c>
      <c r="E215" s="1" t="s">
        <v>1621</v>
      </c>
      <c r="F215" s="1" t="s">
        <v>1139</v>
      </c>
      <c r="G215" s="1" t="s">
        <v>1608</v>
      </c>
      <c r="H215" s="1" t="s">
        <v>62</v>
      </c>
      <c r="I215" s="1" t="s">
        <v>1607</v>
      </c>
      <c r="J215" s="1">
        <v>5</v>
      </c>
      <c r="K215" s="1" t="s">
        <v>1605</v>
      </c>
      <c r="L215" s="1">
        <v>4</v>
      </c>
      <c r="M215" s="23" t="s">
        <v>1606</v>
      </c>
      <c r="N215" t="str">
        <f t="shared" si="6"/>
        <v>case 214:sRetTemplate = "ar_daggoran_001";  break;  //  Daggoran || FQ: Uncommon || 5 CR 4 HD</v>
      </c>
    </row>
    <row r="216" spans="1:14" ht="12.75">
      <c r="A216" s="21" t="s">
        <v>1603</v>
      </c>
      <c r="B216">
        <f t="shared" si="7"/>
        <v>215</v>
      </c>
      <c r="C216" s="22" t="s">
        <v>1602</v>
      </c>
      <c r="D216" s="1" t="s">
        <v>361</v>
      </c>
      <c r="E216" s="1" t="s">
        <v>1621</v>
      </c>
      <c r="F216" s="1" t="s">
        <v>360</v>
      </c>
      <c r="G216" s="1" t="s">
        <v>1608</v>
      </c>
      <c r="H216" s="1" t="s">
        <v>62</v>
      </c>
      <c r="I216" s="1" t="s">
        <v>1607</v>
      </c>
      <c r="J216" s="1">
        <v>4</v>
      </c>
      <c r="K216" s="1" t="s">
        <v>1605</v>
      </c>
      <c r="L216" s="1">
        <v>4</v>
      </c>
      <c r="M216" s="23" t="s">
        <v>1606</v>
      </c>
      <c r="N216" t="str">
        <f t="shared" si="6"/>
        <v>case 215:sRetTemplate = "dustdigger01";  break;  //  Dust Digger || FQ: Uncommon || 4 CR 4 HD</v>
      </c>
    </row>
    <row r="217" spans="1:14" ht="12.75">
      <c r="A217" s="21" t="s">
        <v>1603</v>
      </c>
      <c r="B217">
        <f t="shared" si="7"/>
        <v>216</v>
      </c>
      <c r="C217" s="22" t="s">
        <v>1602</v>
      </c>
      <c r="D217" s="1" t="s">
        <v>361</v>
      </c>
      <c r="E217" s="1" t="s">
        <v>1621</v>
      </c>
      <c r="F217" s="1" t="s">
        <v>360</v>
      </c>
      <c r="G217" s="1" t="s">
        <v>1608</v>
      </c>
      <c r="H217" s="1" t="s">
        <v>62</v>
      </c>
      <c r="I217" s="1" t="s">
        <v>1607</v>
      </c>
      <c r="J217" s="1">
        <v>4</v>
      </c>
      <c r="K217" s="1" t="s">
        <v>1605</v>
      </c>
      <c r="L217" s="1">
        <v>4</v>
      </c>
      <c r="M217" s="23" t="s">
        <v>1606</v>
      </c>
      <c r="N217" t="str">
        <f t="shared" si="6"/>
        <v>case 216:sRetTemplate = "dustdigger01";  break;  //  Dust Digger || FQ: Uncommon || 4 CR 4 HD</v>
      </c>
    </row>
    <row r="218" spans="1:14" ht="12.75">
      <c r="A218" s="21" t="s">
        <v>1603</v>
      </c>
      <c r="B218">
        <f t="shared" si="7"/>
        <v>217</v>
      </c>
      <c r="C218" s="22" t="s">
        <v>1602</v>
      </c>
      <c r="D218" s="1" t="s">
        <v>361</v>
      </c>
      <c r="E218" s="1" t="s">
        <v>1621</v>
      </c>
      <c r="F218" s="1" t="s">
        <v>360</v>
      </c>
      <c r="G218" s="1" t="s">
        <v>1608</v>
      </c>
      <c r="H218" s="1" t="s">
        <v>62</v>
      </c>
      <c r="I218" s="1" t="s">
        <v>1607</v>
      </c>
      <c r="J218" s="1">
        <v>4</v>
      </c>
      <c r="K218" s="1" t="s">
        <v>1605</v>
      </c>
      <c r="L218" s="1">
        <v>4</v>
      </c>
      <c r="M218" s="23" t="s">
        <v>1606</v>
      </c>
      <c r="N218" t="str">
        <f t="shared" si="6"/>
        <v>case 217:sRetTemplate = "dustdigger01";  break;  //  Dust Digger || FQ: Uncommon || 4 CR 4 HD</v>
      </c>
    </row>
    <row r="219" spans="1:14" ht="12.75">
      <c r="A219" s="21" t="s">
        <v>1603</v>
      </c>
      <c r="B219">
        <f t="shared" si="7"/>
        <v>218</v>
      </c>
      <c r="C219" s="22" t="s">
        <v>1602</v>
      </c>
      <c r="D219" s="1" t="s">
        <v>361</v>
      </c>
      <c r="E219" s="1" t="s">
        <v>1621</v>
      </c>
      <c r="F219" s="1" t="s">
        <v>360</v>
      </c>
      <c r="G219" s="1" t="s">
        <v>1608</v>
      </c>
      <c r="H219" s="1" t="s">
        <v>62</v>
      </c>
      <c r="I219" s="1" t="s">
        <v>1607</v>
      </c>
      <c r="J219" s="1">
        <v>4</v>
      </c>
      <c r="K219" s="1" t="s">
        <v>1605</v>
      </c>
      <c r="L219" s="1">
        <v>4</v>
      </c>
      <c r="M219" s="23" t="s">
        <v>1606</v>
      </c>
      <c r="N219" t="str">
        <f t="shared" si="6"/>
        <v>case 218:sRetTemplate = "dustdigger01";  break;  //  Dust Digger || FQ: Uncommon || 4 CR 4 HD</v>
      </c>
    </row>
    <row r="220" spans="1:14" ht="12.75">
      <c r="A220" s="21" t="s">
        <v>1603</v>
      </c>
      <c r="B220">
        <f t="shared" si="7"/>
        <v>219</v>
      </c>
      <c r="C220" s="22" t="s">
        <v>1602</v>
      </c>
      <c r="D220" s="1" t="s">
        <v>1497</v>
      </c>
      <c r="E220" s="1" t="s">
        <v>1621</v>
      </c>
      <c r="F220" s="1" t="s">
        <v>1496</v>
      </c>
      <c r="G220" s="1" t="s">
        <v>1608</v>
      </c>
      <c r="H220" s="1" t="s">
        <v>62</v>
      </c>
      <c r="I220" s="1" t="s">
        <v>1607</v>
      </c>
      <c r="J220" s="1">
        <v>4</v>
      </c>
      <c r="K220" s="1" t="s">
        <v>1605</v>
      </c>
      <c r="L220" s="1">
        <v>5</v>
      </c>
      <c r="M220" s="23" t="s">
        <v>1606</v>
      </c>
      <c r="N220" t="str">
        <f t="shared" si="6"/>
        <v>case 219:sRetTemplate = "ds_dustglider001";  break;  //  Dust Glider || FQ: Uncommon || 4 CR 5 HD</v>
      </c>
    </row>
    <row r="221" spans="1:14" ht="12.75">
      <c r="A221" s="21" t="s">
        <v>1603</v>
      </c>
      <c r="B221">
        <f t="shared" si="7"/>
        <v>220</v>
      </c>
      <c r="C221" s="22" t="s">
        <v>1602</v>
      </c>
      <c r="D221" s="1" t="s">
        <v>1497</v>
      </c>
      <c r="E221" s="1" t="s">
        <v>1621</v>
      </c>
      <c r="F221" s="1" t="s">
        <v>1496</v>
      </c>
      <c r="G221" s="1" t="s">
        <v>1608</v>
      </c>
      <c r="H221" s="1" t="s">
        <v>62</v>
      </c>
      <c r="I221" s="1" t="s">
        <v>1607</v>
      </c>
      <c r="J221" s="1">
        <v>4</v>
      </c>
      <c r="K221" s="1" t="s">
        <v>1605</v>
      </c>
      <c r="L221" s="1">
        <v>5</v>
      </c>
      <c r="M221" s="23" t="s">
        <v>1606</v>
      </c>
      <c r="N221" t="str">
        <f t="shared" si="6"/>
        <v>case 220:sRetTemplate = "ds_dustglider001";  break;  //  Dust Glider || FQ: Uncommon || 4 CR 5 HD</v>
      </c>
    </row>
    <row r="222" spans="1:14" ht="12.75">
      <c r="A222" s="21" t="s">
        <v>1603</v>
      </c>
      <c r="B222">
        <f t="shared" si="7"/>
        <v>221</v>
      </c>
      <c r="C222" s="22" t="s">
        <v>1602</v>
      </c>
      <c r="D222" s="1" t="s">
        <v>1497</v>
      </c>
      <c r="E222" s="1" t="s">
        <v>1621</v>
      </c>
      <c r="F222" s="1" t="s">
        <v>1496</v>
      </c>
      <c r="G222" s="1" t="s">
        <v>1608</v>
      </c>
      <c r="H222" s="1" t="s">
        <v>62</v>
      </c>
      <c r="I222" s="1" t="s">
        <v>1607</v>
      </c>
      <c r="J222" s="1">
        <v>4</v>
      </c>
      <c r="K222" s="1" t="s">
        <v>1605</v>
      </c>
      <c r="L222" s="1">
        <v>5</v>
      </c>
      <c r="M222" s="23" t="s">
        <v>1606</v>
      </c>
      <c r="N222" t="str">
        <f t="shared" si="6"/>
        <v>case 221:sRetTemplate = "ds_dustglider001";  break;  //  Dust Glider || FQ: Uncommon || 4 CR 5 HD</v>
      </c>
    </row>
    <row r="223" spans="1:14" ht="12.75">
      <c r="A223" s="21" t="s">
        <v>1603</v>
      </c>
      <c r="B223">
        <f t="shared" si="7"/>
        <v>222</v>
      </c>
      <c r="C223" s="22" t="s">
        <v>1602</v>
      </c>
      <c r="D223" s="1" t="s">
        <v>1497</v>
      </c>
      <c r="E223" s="1" t="s">
        <v>1621</v>
      </c>
      <c r="F223" s="1" t="s">
        <v>1496</v>
      </c>
      <c r="G223" s="1" t="s">
        <v>1608</v>
      </c>
      <c r="H223" s="1" t="s">
        <v>62</v>
      </c>
      <c r="I223" s="1" t="s">
        <v>1607</v>
      </c>
      <c r="J223" s="1">
        <v>4</v>
      </c>
      <c r="K223" s="1" t="s">
        <v>1605</v>
      </c>
      <c r="L223" s="1">
        <v>5</v>
      </c>
      <c r="M223" s="23" t="s">
        <v>1606</v>
      </c>
      <c r="N223" t="str">
        <f t="shared" si="6"/>
        <v>case 222:sRetTemplate = "ds_dustglider001";  break;  //  Dust Glider || FQ: Uncommon || 4 CR 5 HD</v>
      </c>
    </row>
    <row r="224" spans="1:14" ht="12.75">
      <c r="A224" s="21" t="s">
        <v>1603</v>
      </c>
      <c r="B224">
        <f t="shared" si="7"/>
        <v>223</v>
      </c>
      <c r="C224" s="22" t="s">
        <v>1602</v>
      </c>
      <c r="D224" s="1" t="s">
        <v>1427</v>
      </c>
      <c r="E224" s="1" t="s">
        <v>1621</v>
      </c>
      <c r="F224" s="1" t="s">
        <v>1426</v>
      </c>
      <c r="G224" s="1" t="s">
        <v>1608</v>
      </c>
      <c r="H224" s="1" t="s">
        <v>62</v>
      </c>
      <c r="I224" s="1" t="s">
        <v>1607</v>
      </c>
      <c r="J224" s="1">
        <v>2</v>
      </c>
      <c r="K224" s="1" t="s">
        <v>1605</v>
      </c>
      <c r="L224" s="1">
        <v>2</v>
      </c>
      <c r="M224" s="23" t="s">
        <v>1606</v>
      </c>
      <c r="N224" t="str">
        <f t="shared" si="6"/>
        <v>case 223:sRetTemplate = "ds_jhakar001";  break;  //  Jhakar || FQ: Uncommon || 2 CR 2 HD</v>
      </c>
    </row>
    <row r="225" spans="1:14" ht="12.75">
      <c r="A225" s="21" t="s">
        <v>1603</v>
      </c>
      <c r="B225">
        <f t="shared" si="7"/>
        <v>224</v>
      </c>
      <c r="C225" s="22" t="s">
        <v>1602</v>
      </c>
      <c r="D225" s="1" t="s">
        <v>1427</v>
      </c>
      <c r="E225" s="1" t="s">
        <v>1621</v>
      </c>
      <c r="F225" s="1" t="s">
        <v>1426</v>
      </c>
      <c r="G225" s="1" t="s">
        <v>1608</v>
      </c>
      <c r="H225" s="1" t="s">
        <v>62</v>
      </c>
      <c r="I225" s="1" t="s">
        <v>1607</v>
      </c>
      <c r="J225" s="1">
        <v>2</v>
      </c>
      <c r="K225" s="1" t="s">
        <v>1605</v>
      </c>
      <c r="L225" s="1">
        <v>2</v>
      </c>
      <c r="M225" s="23" t="s">
        <v>1606</v>
      </c>
      <c r="N225" t="str">
        <f t="shared" si="6"/>
        <v>case 224:sRetTemplate = "ds_jhakar001";  break;  //  Jhakar || FQ: Uncommon || 2 CR 2 HD</v>
      </c>
    </row>
    <row r="226" spans="1:14" ht="12.75">
      <c r="A226" s="21" t="s">
        <v>1603</v>
      </c>
      <c r="B226">
        <f t="shared" si="7"/>
        <v>225</v>
      </c>
      <c r="C226" s="22" t="s">
        <v>1602</v>
      </c>
      <c r="D226" s="1" t="s">
        <v>1427</v>
      </c>
      <c r="E226" s="1" t="s">
        <v>1621</v>
      </c>
      <c r="F226" s="1" t="s">
        <v>1426</v>
      </c>
      <c r="G226" s="1" t="s">
        <v>1608</v>
      </c>
      <c r="H226" s="1" t="s">
        <v>62</v>
      </c>
      <c r="I226" s="1" t="s">
        <v>1607</v>
      </c>
      <c r="J226" s="1">
        <v>2</v>
      </c>
      <c r="K226" s="1" t="s">
        <v>1605</v>
      </c>
      <c r="L226" s="1">
        <v>2</v>
      </c>
      <c r="M226" s="23" t="s">
        <v>1606</v>
      </c>
      <c r="N226" t="str">
        <f t="shared" si="6"/>
        <v>case 225:sRetTemplate = "ds_jhakar001";  break;  //  Jhakar || FQ: Uncommon || 2 CR 2 HD</v>
      </c>
    </row>
    <row r="227" spans="1:14" ht="12.75">
      <c r="A227" s="21" t="s">
        <v>1603</v>
      </c>
      <c r="B227">
        <f t="shared" si="7"/>
        <v>226</v>
      </c>
      <c r="C227" s="22" t="s">
        <v>1602</v>
      </c>
      <c r="D227" s="1" t="s">
        <v>1427</v>
      </c>
      <c r="E227" s="1" t="s">
        <v>1621</v>
      </c>
      <c r="F227" s="1" t="s">
        <v>1426</v>
      </c>
      <c r="G227" s="1" t="s">
        <v>1608</v>
      </c>
      <c r="H227" s="1" t="s">
        <v>62</v>
      </c>
      <c r="I227" s="1" t="s">
        <v>1607</v>
      </c>
      <c r="J227" s="1">
        <v>2</v>
      </c>
      <c r="K227" s="1" t="s">
        <v>1605</v>
      </c>
      <c r="L227" s="1">
        <v>2</v>
      </c>
      <c r="M227" s="23" t="s">
        <v>1606</v>
      </c>
      <c r="N227" t="str">
        <f t="shared" si="6"/>
        <v>case 226:sRetTemplate = "ds_jhakar001";  break;  //  Jhakar || FQ: Uncommon || 2 CR 2 HD</v>
      </c>
    </row>
    <row r="228" spans="1:14" ht="12.75">
      <c r="A228" s="21" t="s">
        <v>1603</v>
      </c>
      <c r="B228">
        <f t="shared" si="7"/>
        <v>227</v>
      </c>
      <c r="C228" s="22" t="s">
        <v>1602</v>
      </c>
      <c r="D228" s="1" t="s">
        <v>398</v>
      </c>
      <c r="E228" s="1" t="s">
        <v>1621</v>
      </c>
      <c r="F228" s="1" t="s">
        <v>397</v>
      </c>
      <c r="G228" s="1" t="s">
        <v>1608</v>
      </c>
      <c r="H228" s="1" t="s">
        <v>62</v>
      </c>
      <c r="I228" s="1" t="s">
        <v>1607</v>
      </c>
      <c r="J228" s="1">
        <v>1</v>
      </c>
      <c r="K228" s="1" t="s">
        <v>1605</v>
      </c>
      <c r="L228" s="1">
        <v>1</v>
      </c>
      <c r="M228" s="23" t="s">
        <v>1606</v>
      </c>
      <c r="N228" t="str">
        <f t="shared" si="6"/>
        <v>case 227:sRetTemplate = "ds_kestrekel001";  break;  //  Kes'trekel || FQ: Uncommon || 1 CR 1 HD</v>
      </c>
    </row>
    <row r="229" spans="1:14" ht="12.75">
      <c r="A229" s="21" t="s">
        <v>1603</v>
      </c>
      <c r="B229">
        <f t="shared" si="7"/>
        <v>228</v>
      </c>
      <c r="C229" s="22" t="s">
        <v>1602</v>
      </c>
      <c r="D229" s="1" t="s">
        <v>398</v>
      </c>
      <c r="E229" s="1" t="s">
        <v>1621</v>
      </c>
      <c r="F229" s="1" t="s">
        <v>397</v>
      </c>
      <c r="G229" s="1" t="s">
        <v>1608</v>
      </c>
      <c r="H229" s="1" t="s">
        <v>62</v>
      </c>
      <c r="I229" s="1" t="s">
        <v>1607</v>
      </c>
      <c r="J229" s="1">
        <v>1</v>
      </c>
      <c r="K229" s="1" t="s">
        <v>1605</v>
      </c>
      <c r="L229" s="1">
        <v>1</v>
      </c>
      <c r="M229" s="23" t="s">
        <v>1606</v>
      </c>
      <c r="N229" t="str">
        <f t="shared" si="6"/>
        <v>case 228:sRetTemplate = "ds_kestrekel001";  break;  //  Kes'trekel || FQ: Uncommon || 1 CR 1 HD</v>
      </c>
    </row>
    <row r="230" spans="1:14" ht="12.75">
      <c r="A230" s="21" t="s">
        <v>1603</v>
      </c>
      <c r="B230">
        <f t="shared" si="7"/>
        <v>229</v>
      </c>
      <c r="C230" s="22" t="s">
        <v>1602</v>
      </c>
      <c r="D230" s="1" t="s">
        <v>398</v>
      </c>
      <c r="E230" s="1" t="s">
        <v>1621</v>
      </c>
      <c r="F230" s="1" t="s">
        <v>397</v>
      </c>
      <c r="G230" s="1" t="s">
        <v>1608</v>
      </c>
      <c r="H230" s="1" t="s">
        <v>62</v>
      </c>
      <c r="I230" s="1" t="s">
        <v>1607</v>
      </c>
      <c r="J230" s="1">
        <v>1</v>
      </c>
      <c r="K230" s="1" t="s">
        <v>1605</v>
      </c>
      <c r="L230" s="1">
        <v>1</v>
      </c>
      <c r="M230" s="23" t="s">
        <v>1606</v>
      </c>
      <c r="N230" t="str">
        <f t="shared" si="6"/>
        <v>case 229:sRetTemplate = "ds_kestrekel001";  break;  //  Kes'trekel || FQ: Uncommon || 1 CR 1 HD</v>
      </c>
    </row>
    <row r="231" spans="1:14" ht="12.75">
      <c r="A231" s="21" t="s">
        <v>1603</v>
      </c>
      <c r="B231">
        <f t="shared" si="7"/>
        <v>230</v>
      </c>
      <c r="C231" s="22" t="s">
        <v>1602</v>
      </c>
      <c r="D231" s="1" t="s">
        <v>398</v>
      </c>
      <c r="E231" s="1" t="s">
        <v>1621</v>
      </c>
      <c r="F231" s="1" t="s">
        <v>397</v>
      </c>
      <c r="G231" s="1" t="s">
        <v>1608</v>
      </c>
      <c r="H231" s="1" t="s">
        <v>62</v>
      </c>
      <c r="I231" s="1" t="s">
        <v>1607</v>
      </c>
      <c r="J231" s="1">
        <v>1</v>
      </c>
      <c r="K231" s="1" t="s">
        <v>1605</v>
      </c>
      <c r="L231" s="1">
        <v>1</v>
      </c>
      <c r="M231" s="23" t="s">
        <v>1606</v>
      </c>
      <c r="N231" t="str">
        <f t="shared" si="6"/>
        <v>case 230:sRetTemplate = "ds_kestrekel001";  break;  //  Kes'trekel || FQ: Uncommon || 1 CR 1 HD</v>
      </c>
    </row>
    <row r="232" spans="1:14" ht="12.75">
      <c r="A232" s="21" t="s">
        <v>1603</v>
      </c>
      <c r="B232">
        <f t="shared" si="7"/>
        <v>231</v>
      </c>
      <c r="C232" s="22" t="s">
        <v>1602</v>
      </c>
      <c r="D232" s="1" t="s">
        <v>790</v>
      </c>
      <c r="E232" s="1" t="s">
        <v>1621</v>
      </c>
      <c r="F232" s="1" t="s">
        <v>789</v>
      </c>
      <c r="G232" s="1" t="s">
        <v>1608</v>
      </c>
      <c r="H232" s="1" t="s">
        <v>62</v>
      </c>
      <c r="I232" s="1" t="s">
        <v>1607</v>
      </c>
      <c r="J232" s="1">
        <v>4</v>
      </c>
      <c r="K232" s="1" t="s">
        <v>1605</v>
      </c>
      <c r="L232" s="1">
        <v>4</v>
      </c>
      <c r="M232" s="23" t="s">
        <v>1606</v>
      </c>
      <c r="N232" t="str">
        <f t="shared" si="6"/>
        <v>case 231:sRetTemplate = "ar_rocklizard001";  break;  //  Lizard, Rock-Horned || FQ: Uncommon || 4 CR 4 HD</v>
      </c>
    </row>
    <row r="233" spans="1:14" ht="12.75">
      <c r="A233" s="21" t="s">
        <v>1603</v>
      </c>
      <c r="B233">
        <f t="shared" si="7"/>
        <v>232</v>
      </c>
      <c r="C233" s="22" t="s">
        <v>1602</v>
      </c>
      <c r="D233" s="1" t="s">
        <v>790</v>
      </c>
      <c r="E233" s="1" t="s">
        <v>1621</v>
      </c>
      <c r="F233" s="1" t="s">
        <v>789</v>
      </c>
      <c r="G233" s="1" t="s">
        <v>1608</v>
      </c>
      <c r="H233" s="1" t="s">
        <v>62</v>
      </c>
      <c r="I233" s="1" t="s">
        <v>1607</v>
      </c>
      <c r="J233" s="1">
        <v>4</v>
      </c>
      <c r="K233" s="1" t="s">
        <v>1605</v>
      </c>
      <c r="L233" s="1">
        <v>4</v>
      </c>
      <c r="M233" s="23" t="s">
        <v>1606</v>
      </c>
      <c r="N233" t="str">
        <f t="shared" si="6"/>
        <v>case 232:sRetTemplate = "ar_rocklizard001";  break;  //  Lizard, Rock-Horned || FQ: Uncommon || 4 CR 4 HD</v>
      </c>
    </row>
    <row r="234" spans="1:14" ht="12.75">
      <c r="A234" s="21" t="s">
        <v>1603</v>
      </c>
      <c r="B234">
        <f t="shared" si="7"/>
        <v>233</v>
      </c>
      <c r="C234" s="22" t="s">
        <v>1602</v>
      </c>
      <c r="D234" s="1" t="s">
        <v>790</v>
      </c>
      <c r="E234" s="1" t="s">
        <v>1621</v>
      </c>
      <c r="F234" s="1" t="s">
        <v>789</v>
      </c>
      <c r="G234" s="1" t="s">
        <v>1608</v>
      </c>
      <c r="H234" s="1" t="s">
        <v>62</v>
      </c>
      <c r="I234" s="1" t="s">
        <v>1607</v>
      </c>
      <c r="J234" s="1">
        <v>4</v>
      </c>
      <c r="K234" s="1" t="s">
        <v>1605</v>
      </c>
      <c r="L234" s="1">
        <v>4</v>
      </c>
      <c r="M234" s="23" t="s">
        <v>1606</v>
      </c>
      <c r="N234" t="str">
        <f t="shared" si="6"/>
        <v>case 233:sRetTemplate = "ar_rocklizard001";  break;  //  Lizard, Rock-Horned || FQ: Uncommon || 4 CR 4 HD</v>
      </c>
    </row>
    <row r="235" spans="1:14" ht="12.75">
      <c r="A235" s="21" t="s">
        <v>1603</v>
      </c>
      <c r="B235">
        <f t="shared" si="7"/>
        <v>234</v>
      </c>
      <c r="C235" s="22" t="s">
        <v>1602</v>
      </c>
      <c r="D235" s="1" t="s">
        <v>790</v>
      </c>
      <c r="E235" s="1" t="s">
        <v>1621</v>
      </c>
      <c r="F235" s="1" t="s">
        <v>789</v>
      </c>
      <c r="G235" s="1" t="s">
        <v>1608</v>
      </c>
      <c r="H235" s="1" t="s">
        <v>62</v>
      </c>
      <c r="I235" s="1" t="s">
        <v>1607</v>
      </c>
      <c r="J235" s="1">
        <v>4</v>
      </c>
      <c r="K235" s="1" t="s">
        <v>1605</v>
      </c>
      <c r="L235" s="1">
        <v>4</v>
      </c>
      <c r="M235" s="23" t="s">
        <v>1606</v>
      </c>
      <c r="N235" t="str">
        <f t="shared" si="6"/>
        <v>case 234:sRetTemplate = "ar_rocklizard001";  break;  //  Lizard, Rock-Horned || FQ: Uncommon || 4 CR 4 HD</v>
      </c>
    </row>
    <row r="236" spans="1:14" ht="12.75">
      <c r="A236" s="21" t="s">
        <v>1603</v>
      </c>
      <c r="B236">
        <f t="shared" si="7"/>
        <v>235</v>
      </c>
      <c r="C236" s="22" t="s">
        <v>1602</v>
      </c>
      <c r="D236" s="1" t="s">
        <v>1507</v>
      </c>
      <c r="E236" s="1" t="s">
        <v>1621</v>
      </c>
      <c r="F236" s="1" t="s">
        <v>1506</v>
      </c>
      <c r="G236" s="1" t="s">
        <v>1608</v>
      </c>
      <c r="H236" s="1" t="s">
        <v>62</v>
      </c>
      <c r="I236" s="1" t="s">
        <v>1607</v>
      </c>
      <c r="J236" s="1">
        <v>0.5</v>
      </c>
      <c r="K236" s="1" t="s">
        <v>1605</v>
      </c>
      <c r="L236" s="1">
        <v>1</v>
      </c>
      <c r="M236" s="23" t="s">
        <v>1606</v>
      </c>
      <c r="N236" t="str">
        <f t="shared" si="6"/>
        <v>case 235:sRetTemplate = "ds_critic001";  break;  //  Lizard: Critic || FQ: Uncommon || 0.5 CR 1 HD</v>
      </c>
    </row>
    <row r="237" spans="1:14" ht="12.75">
      <c r="A237" s="21" t="s">
        <v>1603</v>
      </c>
      <c r="B237">
        <f t="shared" si="7"/>
        <v>236</v>
      </c>
      <c r="C237" s="22" t="s">
        <v>1602</v>
      </c>
      <c r="D237" s="1" t="s">
        <v>1507</v>
      </c>
      <c r="E237" s="1" t="s">
        <v>1621</v>
      </c>
      <c r="F237" s="1" t="s">
        <v>1506</v>
      </c>
      <c r="G237" s="1" t="s">
        <v>1608</v>
      </c>
      <c r="H237" s="1" t="s">
        <v>62</v>
      </c>
      <c r="I237" s="1" t="s">
        <v>1607</v>
      </c>
      <c r="J237" s="1">
        <v>0.5</v>
      </c>
      <c r="K237" s="1" t="s">
        <v>1605</v>
      </c>
      <c r="L237" s="1">
        <v>1</v>
      </c>
      <c r="M237" s="23" t="s">
        <v>1606</v>
      </c>
      <c r="N237" t="str">
        <f t="shared" si="6"/>
        <v>case 236:sRetTemplate = "ds_critic001";  break;  //  Lizard: Critic || FQ: Uncommon || 0.5 CR 1 HD</v>
      </c>
    </row>
    <row r="238" spans="1:14" ht="12.75">
      <c r="A238" s="21" t="s">
        <v>1603</v>
      </c>
      <c r="B238">
        <f t="shared" si="7"/>
        <v>237</v>
      </c>
      <c r="C238" s="22" t="s">
        <v>1602</v>
      </c>
      <c r="D238" s="1" t="s">
        <v>1507</v>
      </c>
      <c r="E238" s="1" t="s">
        <v>1621</v>
      </c>
      <c r="F238" s="1" t="s">
        <v>1506</v>
      </c>
      <c r="G238" s="1" t="s">
        <v>1608</v>
      </c>
      <c r="H238" s="1" t="s">
        <v>62</v>
      </c>
      <c r="I238" s="1" t="s">
        <v>1607</v>
      </c>
      <c r="J238" s="1">
        <v>0.5</v>
      </c>
      <c r="K238" s="1" t="s">
        <v>1605</v>
      </c>
      <c r="L238" s="1">
        <v>1</v>
      </c>
      <c r="M238" s="23" t="s">
        <v>1606</v>
      </c>
      <c r="N238" t="str">
        <f t="shared" si="6"/>
        <v>case 237:sRetTemplate = "ds_critic001";  break;  //  Lizard: Critic || FQ: Uncommon || 0.5 CR 1 HD</v>
      </c>
    </row>
    <row r="239" spans="1:14" ht="12.75">
      <c r="A239" s="21" t="s">
        <v>1603</v>
      </c>
      <c r="B239">
        <f t="shared" si="7"/>
        <v>238</v>
      </c>
      <c r="C239" s="22" t="s">
        <v>1602</v>
      </c>
      <c r="D239" s="1" t="s">
        <v>1507</v>
      </c>
      <c r="E239" s="1" t="s">
        <v>1621</v>
      </c>
      <c r="F239" s="1" t="s">
        <v>1506</v>
      </c>
      <c r="G239" s="1" t="s">
        <v>1608</v>
      </c>
      <c r="H239" s="1" t="s">
        <v>62</v>
      </c>
      <c r="I239" s="1" t="s">
        <v>1607</v>
      </c>
      <c r="J239" s="1">
        <v>0.5</v>
      </c>
      <c r="K239" s="1" t="s">
        <v>1605</v>
      </c>
      <c r="L239" s="1">
        <v>1</v>
      </c>
      <c r="M239" s="23" t="s">
        <v>1606</v>
      </c>
      <c r="N239" t="str">
        <f t="shared" si="6"/>
        <v>case 238:sRetTemplate = "ds_critic001";  break;  //  Lizard: Critic || FQ: Uncommon || 0.5 CR 1 HD</v>
      </c>
    </row>
    <row r="240" spans="1:14" ht="12.75">
      <c r="A240" s="21" t="s">
        <v>1603</v>
      </c>
      <c r="B240">
        <f t="shared" si="7"/>
        <v>239</v>
      </c>
      <c r="C240" s="22" t="s">
        <v>1602</v>
      </c>
      <c r="D240" s="1" t="s">
        <v>315</v>
      </c>
      <c r="E240" s="1" t="s">
        <v>1621</v>
      </c>
      <c r="F240" s="1" t="s">
        <v>314</v>
      </c>
      <c r="G240" s="1" t="s">
        <v>1608</v>
      </c>
      <c r="H240" s="1" t="s">
        <v>62</v>
      </c>
      <c r="I240" s="1" t="s">
        <v>1607</v>
      </c>
      <c r="J240" s="1">
        <v>5</v>
      </c>
      <c r="K240" s="1" t="s">
        <v>1605</v>
      </c>
      <c r="L240" s="1">
        <v>6</v>
      </c>
      <c r="M240" s="23" t="s">
        <v>1606</v>
      </c>
      <c r="N240" t="str">
        <f t="shared" si="6"/>
        <v>case 239:sRetTemplate = "magera_001";  break;  //  Magera || FQ: Uncommon || 5 CR 6 HD</v>
      </c>
    </row>
    <row r="241" spans="1:14" ht="12.75">
      <c r="A241" s="21" t="s">
        <v>1603</v>
      </c>
      <c r="B241">
        <f t="shared" si="7"/>
        <v>240</v>
      </c>
      <c r="C241" s="22" t="s">
        <v>1602</v>
      </c>
      <c r="D241" s="1" t="s">
        <v>315</v>
      </c>
      <c r="E241" s="1" t="s">
        <v>1621</v>
      </c>
      <c r="F241" s="1" t="s">
        <v>314</v>
      </c>
      <c r="G241" s="1" t="s">
        <v>1608</v>
      </c>
      <c r="H241" s="1" t="s">
        <v>62</v>
      </c>
      <c r="I241" s="1" t="s">
        <v>1607</v>
      </c>
      <c r="J241" s="1">
        <v>5</v>
      </c>
      <c r="K241" s="1" t="s">
        <v>1605</v>
      </c>
      <c r="L241" s="1">
        <v>6</v>
      </c>
      <c r="M241" s="23" t="s">
        <v>1606</v>
      </c>
      <c r="N241" t="str">
        <f t="shared" si="6"/>
        <v>case 240:sRetTemplate = "magera_001";  break;  //  Magera || FQ: Uncommon || 5 CR 6 HD</v>
      </c>
    </row>
    <row r="242" spans="1:14" ht="12.75">
      <c r="A242" s="21" t="s">
        <v>1603</v>
      </c>
      <c r="B242">
        <f t="shared" si="7"/>
        <v>241</v>
      </c>
      <c r="C242" s="22" t="s">
        <v>1602</v>
      </c>
      <c r="D242" s="1" t="s">
        <v>315</v>
      </c>
      <c r="E242" s="1" t="s">
        <v>1621</v>
      </c>
      <c r="F242" s="1" t="s">
        <v>314</v>
      </c>
      <c r="G242" s="1" t="s">
        <v>1608</v>
      </c>
      <c r="H242" s="1" t="s">
        <v>62</v>
      </c>
      <c r="I242" s="1" t="s">
        <v>1607</v>
      </c>
      <c r="J242" s="1">
        <v>5</v>
      </c>
      <c r="K242" s="1" t="s">
        <v>1605</v>
      </c>
      <c r="L242" s="1">
        <v>6</v>
      </c>
      <c r="M242" s="23" t="s">
        <v>1606</v>
      </c>
      <c r="N242" t="str">
        <f t="shared" si="6"/>
        <v>case 241:sRetTemplate = "magera_001";  break;  //  Magera || FQ: Uncommon || 5 CR 6 HD</v>
      </c>
    </row>
    <row r="243" spans="1:14" ht="12.75">
      <c r="A243" s="21" t="s">
        <v>1603</v>
      </c>
      <c r="B243">
        <f t="shared" si="7"/>
        <v>242</v>
      </c>
      <c r="C243" s="22" t="s">
        <v>1602</v>
      </c>
      <c r="D243" s="1" t="s">
        <v>315</v>
      </c>
      <c r="E243" s="1" t="s">
        <v>1621</v>
      </c>
      <c r="F243" s="1" t="s">
        <v>314</v>
      </c>
      <c r="G243" s="1" t="s">
        <v>1608</v>
      </c>
      <c r="H243" s="1" t="s">
        <v>62</v>
      </c>
      <c r="I243" s="1" t="s">
        <v>1607</v>
      </c>
      <c r="J243" s="1">
        <v>5</v>
      </c>
      <c r="K243" s="1" t="s">
        <v>1605</v>
      </c>
      <c r="L243" s="1">
        <v>6</v>
      </c>
      <c r="M243" s="23" t="s">
        <v>1606</v>
      </c>
      <c r="N243" t="str">
        <f t="shared" si="6"/>
        <v>case 242:sRetTemplate = "magera_001";  break;  //  Magera || FQ: Uncommon || 5 CR 6 HD</v>
      </c>
    </row>
    <row r="244" spans="1:14" ht="25.5">
      <c r="A244" s="21" t="s">
        <v>1603</v>
      </c>
      <c r="B244">
        <f t="shared" si="7"/>
        <v>243</v>
      </c>
      <c r="C244" s="22" t="s">
        <v>1602</v>
      </c>
      <c r="D244" s="1" t="s">
        <v>417</v>
      </c>
      <c r="E244" s="1" t="s">
        <v>1621</v>
      </c>
      <c r="F244" s="1" t="s">
        <v>416</v>
      </c>
      <c r="G244" s="1" t="s">
        <v>1608</v>
      </c>
      <c r="H244" s="1" t="s">
        <v>62</v>
      </c>
      <c r="I244" s="1" t="s">
        <v>1607</v>
      </c>
      <c r="J244" s="1">
        <v>2</v>
      </c>
      <c r="K244" s="1" t="s">
        <v>1605</v>
      </c>
      <c r="L244" s="1">
        <v>2</v>
      </c>
      <c r="M244" s="23" t="s">
        <v>1606</v>
      </c>
      <c r="N244" t="str">
        <f t="shared" si="6"/>
        <v>case 243:sRetTemplate = "monst_scorp003";  break;  //  Monstrous Scorpion, Medium || FQ: Uncommon || 2 CR 2 HD</v>
      </c>
    </row>
    <row r="245" spans="1:14" ht="25.5">
      <c r="A245" s="21" t="s">
        <v>1603</v>
      </c>
      <c r="B245">
        <f t="shared" si="7"/>
        <v>244</v>
      </c>
      <c r="C245" s="22" t="s">
        <v>1602</v>
      </c>
      <c r="D245" s="1" t="s">
        <v>417</v>
      </c>
      <c r="E245" s="1" t="s">
        <v>1621</v>
      </c>
      <c r="F245" s="1" t="s">
        <v>416</v>
      </c>
      <c r="G245" s="1" t="s">
        <v>1608</v>
      </c>
      <c r="H245" s="1" t="s">
        <v>62</v>
      </c>
      <c r="I245" s="1" t="s">
        <v>1607</v>
      </c>
      <c r="J245" s="1">
        <v>2</v>
      </c>
      <c r="K245" s="1" t="s">
        <v>1605</v>
      </c>
      <c r="L245" s="1">
        <v>2</v>
      </c>
      <c r="M245" s="23" t="s">
        <v>1606</v>
      </c>
      <c r="N245" t="str">
        <f t="shared" si="6"/>
        <v>case 244:sRetTemplate = "monst_scorp003";  break;  //  Monstrous Scorpion, Medium || FQ: Uncommon || 2 CR 2 HD</v>
      </c>
    </row>
    <row r="246" spans="1:14" ht="25.5">
      <c r="A246" s="21" t="s">
        <v>1603</v>
      </c>
      <c r="B246">
        <f t="shared" si="7"/>
        <v>245</v>
      </c>
      <c r="C246" s="22" t="s">
        <v>1602</v>
      </c>
      <c r="D246" s="1" t="s">
        <v>417</v>
      </c>
      <c r="E246" s="1" t="s">
        <v>1621</v>
      </c>
      <c r="F246" s="1" t="s">
        <v>416</v>
      </c>
      <c r="G246" s="1" t="s">
        <v>1608</v>
      </c>
      <c r="H246" s="1" t="s">
        <v>62</v>
      </c>
      <c r="I246" s="1" t="s">
        <v>1607</v>
      </c>
      <c r="J246" s="1">
        <v>2</v>
      </c>
      <c r="K246" s="1" t="s">
        <v>1605</v>
      </c>
      <c r="L246" s="1">
        <v>2</v>
      </c>
      <c r="M246" s="23" t="s">
        <v>1606</v>
      </c>
      <c r="N246" t="str">
        <f t="shared" si="6"/>
        <v>case 245:sRetTemplate = "monst_scorp003";  break;  //  Monstrous Scorpion, Medium || FQ: Uncommon || 2 CR 2 HD</v>
      </c>
    </row>
    <row r="247" spans="1:14" ht="25.5">
      <c r="A247" s="21" t="s">
        <v>1603</v>
      </c>
      <c r="B247">
        <f t="shared" si="7"/>
        <v>246</v>
      </c>
      <c r="C247" s="22" t="s">
        <v>1602</v>
      </c>
      <c r="D247" s="1" t="s">
        <v>417</v>
      </c>
      <c r="E247" s="1" t="s">
        <v>1621</v>
      </c>
      <c r="F247" s="1" t="s">
        <v>416</v>
      </c>
      <c r="G247" s="1" t="s">
        <v>1608</v>
      </c>
      <c r="H247" s="1" t="s">
        <v>62</v>
      </c>
      <c r="I247" s="1" t="s">
        <v>1607</v>
      </c>
      <c r="J247" s="1">
        <v>2</v>
      </c>
      <c r="K247" s="1" t="s">
        <v>1605</v>
      </c>
      <c r="L247" s="1">
        <v>2</v>
      </c>
      <c r="M247" s="23" t="s">
        <v>1606</v>
      </c>
      <c r="N247" t="str">
        <f t="shared" si="6"/>
        <v>case 246:sRetTemplate = "monst_scorp003";  break;  //  Monstrous Scorpion, Medium || FQ: Uncommon || 2 CR 2 HD</v>
      </c>
    </row>
    <row r="248" spans="1:14" ht="12.75">
      <c r="A248" s="21" t="s">
        <v>1603</v>
      </c>
      <c r="B248">
        <f t="shared" si="7"/>
        <v>247</v>
      </c>
      <c r="C248" s="22" t="s">
        <v>1602</v>
      </c>
      <c r="D248" s="1" t="s">
        <v>1032</v>
      </c>
      <c r="E248" s="1" t="s">
        <v>1621</v>
      </c>
      <c r="F248" s="1" t="s">
        <v>1031</v>
      </c>
      <c r="G248" s="1" t="s">
        <v>1608</v>
      </c>
      <c r="H248" s="1" t="s">
        <v>62</v>
      </c>
      <c r="I248" s="1" t="s">
        <v>1607</v>
      </c>
      <c r="J248" s="1">
        <v>3</v>
      </c>
      <c r="K248" s="1" t="s">
        <v>1605</v>
      </c>
      <c r="L248" s="1">
        <v>3</v>
      </c>
      <c r="M248" s="23" t="s">
        <v>1606</v>
      </c>
      <c r="N248" t="str">
        <f t="shared" si="6"/>
        <v>case 247:sRetTemplate = "direrat_002";  break;  //  Rat, Dire - Greater || FQ: Uncommon || 3 CR 3 HD</v>
      </c>
    </row>
    <row r="249" spans="1:14" ht="12.75">
      <c r="A249" s="21" t="s">
        <v>1603</v>
      </c>
      <c r="B249">
        <f t="shared" si="7"/>
        <v>248</v>
      </c>
      <c r="C249" s="22" t="s">
        <v>1602</v>
      </c>
      <c r="D249" s="1" t="s">
        <v>1032</v>
      </c>
      <c r="E249" s="1" t="s">
        <v>1621</v>
      </c>
      <c r="F249" s="1" t="s">
        <v>1031</v>
      </c>
      <c r="G249" s="1" t="s">
        <v>1608</v>
      </c>
      <c r="H249" s="1" t="s">
        <v>62</v>
      </c>
      <c r="I249" s="1" t="s">
        <v>1607</v>
      </c>
      <c r="J249" s="1">
        <v>3</v>
      </c>
      <c r="K249" s="1" t="s">
        <v>1605</v>
      </c>
      <c r="L249" s="1">
        <v>3</v>
      </c>
      <c r="M249" s="23" t="s">
        <v>1606</v>
      </c>
      <c r="N249" t="str">
        <f t="shared" si="6"/>
        <v>case 248:sRetTemplate = "direrat_002";  break;  //  Rat, Dire - Greater || FQ: Uncommon || 3 CR 3 HD</v>
      </c>
    </row>
    <row r="250" spans="1:14" ht="12.75">
      <c r="A250" s="21" t="s">
        <v>1603</v>
      </c>
      <c r="B250">
        <f t="shared" si="7"/>
        <v>249</v>
      </c>
      <c r="C250" s="22" t="s">
        <v>1602</v>
      </c>
      <c r="D250" s="1" t="s">
        <v>1032</v>
      </c>
      <c r="E250" s="1" t="s">
        <v>1621</v>
      </c>
      <c r="F250" s="1" t="s">
        <v>1031</v>
      </c>
      <c r="G250" s="1" t="s">
        <v>1608</v>
      </c>
      <c r="H250" s="1" t="s">
        <v>62</v>
      </c>
      <c r="I250" s="1" t="s">
        <v>1607</v>
      </c>
      <c r="J250" s="1">
        <v>3</v>
      </c>
      <c r="K250" s="1" t="s">
        <v>1605</v>
      </c>
      <c r="L250" s="1">
        <v>3</v>
      </c>
      <c r="M250" s="23" t="s">
        <v>1606</v>
      </c>
      <c r="N250" t="str">
        <f t="shared" si="6"/>
        <v>case 249:sRetTemplate = "direrat_002";  break;  //  Rat, Dire - Greater || FQ: Uncommon || 3 CR 3 HD</v>
      </c>
    </row>
    <row r="251" spans="1:14" ht="12.75">
      <c r="A251" s="21" t="s">
        <v>1603</v>
      </c>
      <c r="B251">
        <f t="shared" si="7"/>
        <v>250</v>
      </c>
      <c r="C251" s="22" t="s">
        <v>1602</v>
      </c>
      <c r="D251" s="1" t="s">
        <v>1032</v>
      </c>
      <c r="E251" s="1" t="s">
        <v>1621</v>
      </c>
      <c r="F251" s="1" t="s">
        <v>1031</v>
      </c>
      <c r="G251" s="1" t="s">
        <v>1608</v>
      </c>
      <c r="H251" s="1" t="s">
        <v>62</v>
      </c>
      <c r="I251" s="1" t="s">
        <v>1607</v>
      </c>
      <c r="J251" s="1">
        <v>3</v>
      </c>
      <c r="K251" s="1" t="s">
        <v>1605</v>
      </c>
      <c r="L251" s="1">
        <v>3</v>
      </c>
      <c r="M251" s="23" t="s">
        <v>1606</v>
      </c>
      <c r="N251" t="str">
        <f t="shared" ref="N251:N297" si="8">CONCATENATE(A251,B251,C251,D251,E251,F251,G251,H251,I251,J251,K251,L251,M251)</f>
        <v>case 250:sRetTemplate = "direrat_002";  break;  //  Rat, Dire - Greater || FQ: Uncommon || 3 CR 3 HD</v>
      </c>
    </row>
    <row r="252" spans="1:14" ht="12.75">
      <c r="A252" s="21" t="s">
        <v>1603</v>
      </c>
      <c r="B252">
        <f t="shared" ref="B252:B297" si="9">SUM(B251+1)</f>
        <v>251</v>
      </c>
      <c r="C252" s="22" t="s">
        <v>1602</v>
      </c>
      <c r="D252" s="1" t="s">
        <v>1150</v>
      </c>
      <c r="E252" s="1" t="s">
        <v>1621</v>
      </c>
      <c r="F252" s="1" t="s">
        <v>1149</v>
      </c>
      <c r="G252" s="1" t="s">
        <v>1608</v>
      </c>
      <c r="H252" s="1" t="s">
        <v>62</v>
      </c>
      <c r="I252" s="1" t="s">
        <v>1607</v>
      </c>
      <c r="J252" s="1">
        <v>4</v>
      </c>
      <c r="K252" s="1" t="s">
        <v>1605</v>
      </c>
      <c r="L252" s="1">
        <v>4</v>
      </c>
      <c r="M252" s="23" t="s">
        <v>1606</v>
      </c>
      <c r="N252" t="str">
        <f t="shared" si="8"/>
        <v>case 251:sRetTemplate = "sandhowler001";  break;  //  Sand Howler || FQ: Uncommon || 4 CR 4 HD</v>
      </c>
    </row>
    <row r="253" spans="1:14" ht="12.75">
      <c r="A253" s="21" t="s">
        <v>1603</v>
      </c>
      <c r="B253">
        <f t="shared" si="9"/>
        <v>252</v>
      </c>
      <c r="C253" s="22" t="s">
        <v>1602</v>
      </c>
      <c r="D253" s="1" t="s">
        <v>1150</v>
      </c>
      <c r="E253" s="1" t="s">
        <v>1621</v>
      </c>
      <c r="F253" s="1" t="s">
        <v>1149</v>
      </c>
      <c r="G253" s="1" t="s">
        <v>1608</v>
      </c>
      <c r="H253" s="1" t="s">
        <v>62</v>
      </c>
      <c r="I253" s="1" t="s">
        <v>1607</v>
      </c>
      <c r="J253" s="1">
        <v>4</v>
      </c>
      <c r="K253" s="1" t="s">
        <v>1605</v>
      </c>
      <c r="L253" s="1">
        <v>4</v>
      </c>
      <c r="M253" s="23" t="s">
        <v>1606</v>
      </c>
      <c r="N253" t="str">
        <f t="shared" si="8"/>
        <v>case 252:sRetTemplate = "sandhowler001";  break;  //  Sand Howler || FQ: Uncommon || 4 CR 4 HD</v>
      </c>
    </row>
    <row r="254" spans="1:14" ht="12.75">
      <c r="A254" s="21" t="s">
        <v>1603</v>
      </c>
      <c r="B254">
        <f t="shared" si="9"/>
        <v>253</v>
      </c>
      <c r="C254" s="22" t="s">
        <v>1602</v>
      </c>
      <c r="D254" s="1" t="s">
        <v>1150</v>
      </c>
      <c r="E254" s="1" t="s">
        <v>1621</v>
      </c>
      <c r="F254" s="1" t="s">
        <v>1149</v>
      </c>
      <c r="G254" s="1" t="s">
        <v>1608</v>
      </c>
      <c r="H254" s="1" t="s">
        <v>62</v>
      </c>
      <c r="I254" s="1" t="s">
        <v>1607</v>
      </c>
      <c r="J254" s="1">
        <v>4</v>
      </c>
      <c r="K254" s="1" t="s">
        <v>1605</v>
      </c>
      <c r="L254" s="1">
        <v>4</v>
      </c>
      <c r="M254" s="23" t="s">
        <v>1606</v>
      </c>
      <c r="N254" t="str">
        <f t="shared" si="8"/>
        <v>case 253:sRetTemplate = "sandhowler001";  break;  //  Sand Howler || FQ: Uncommon || 4 CR 4 HD</v>
      </c>
    </row>
    <row r="255" spans="1:14" ht="12.75">
      <c r="A255" s="21" t="s">
        <v>1603</v>
      </c>
      <c r="B255">
        <f t="shared" si="9"/>
        <v>254</v>
      </c>
      <c r="C255" s="22" t="s">
        <v>1602</v>
      </c>
      <c r="D255" s="1" t="s">
        <v>1150</v>
      </c>
      <c r="E255" s="1" t="s">
        <v>1621</v>
      </c>
      <c r="F255" s="1" t="s">
        <v>1149</v>
      </c>
      <c r="G255" s="1" t="s">
        <v>1608</v>
      </c>
      <c r="H255" s="1" t="s">
        <v>62</v>
      </c>
      <c r="I255" s="1" t="s">
        <v>1607</v>
      </c>
      <c r="J255" s="1">
        <v>4</v>
      </c>
      <c r="K255" s="1" t="s">
        <v>1605</v>
      </c>
      <c r="L255" s="1">
        <v>4</v>
      </c>
      <c r="M255" s="23" t="s">
        <v>1606</v>
      </c>
      <c r="N255" t="str">
        <f t="shared" si="8"/>
        <v>case 254:sRetTemplate = "sandhowler001";  break;  //  Sand Howler || FQ: Uncommon || 4 CR 4 HD</v>
      </c>
    </row>
    <row r="256" spans="1:14" ht="12.75">
      <c r="A256" s="21" t="s">
        <v>1603</v>
      </c>
      <c r="B256">
        <f t="shared" si="9"/>
        <v>255</v>
      </c>
      <c r="C256" s="22" t="s">
        <v>1602</v>
      </c>
      <c r="D256" s="1" t="s">
        <v>1400</v>
      </c>
      <c r="E256" s="1" t="s">
        <v>1621</v>
      </c>
      <c r="F256" s="1" t="s">
        <v>1399</v>
      </c>
      <c r="G256" s="1" t="s">
        <v>1608</v>
      </c>
      <c r="H256" s="1" t="s">
        <v>62</v>
      </c>
      <c r="I256" s="1" t="s">
        <v>1607</v>
      </c>
      <c r="J256" s="1">
        <v>5</v>
      </c>
      <c r="K256" s="1" t="s">
        <v>1605</v>
      </c>
      <c r="L256" s="1">
        <v>3</v>
      </c>
      <c r="M256" s="23" t="s">
        <v>1606</v>
      </c>
      <c r="N256" t="str">
        <f t="shared" si="8"/>
        <v>case 255:sRetTemplate = "ds_scrab001";  break;  //  Scrab: Commoner || FQ: Uncommon || 5 CR 3 HD</v>
      </c>
    </row>
    <row r="257" spans="1:14" ht="12.75">
      <c r="A257" s="21" t="s">
        <v>1603</v>
      </c>
      <c r="B257">
        <f t="shared" si="9"/>
        <v>256</v>
      </c>
      <c r="C257" s="22" t="s">
        <v>1602</v>
      </c>
      <c r="D257" s="1" t="s">
        <v>1400</v>
      </c>
      <c r="E257" s="1" t="s">
        <v>1621</v>
      </c>
      <c r="F257" s="1" t="s">
        <v>1399</v>
      </c>
      <c r="G257" s="1" t="s">
        <v>1608</v>
      </c>
      <c r="H257" s="1" t="s">
        <v>62</v>
      </c>
      <c r="I257" s="1" t="s">
        <v>1607</v>
      </c>
      <c r="J257" s="1">
        <v>5</v>
      </c>
      <c r="K257" s="1" t="s">
        <v>1605</v>
      </c>
      <c r="L257" s="1">
        <v>3</v>
      </c>
      <c r="M257" s="23" t="s">
        <v>1606</v>
      </c>
      <c r="N257" t="str">
        <f t="shared" si="8"/>
        <v>case 256:sRetTemplate = "ds_scrab001";  break;  //  Scrab: Commoner || FQ: Uncommon || 5 CR 3 HD</v>
      </c>
    </row>
    <row r="258" spans="1:14" ht="12.75">
      <c r="A258" s="21" t="s">
        <v>1603</v>
      </c>
      <c r="B258">
        <f t="shared" si="9"/>
        <v>257</v>
      </c>
      <c r="C258" s="22" t="s">
        <v>1602</v>
      </c>
      <c r="D258" s="1" t="s">
        <v>1400</v>
      </c>
      <c r="E258" s="1" t="s">
        <v>1621</v>
      </c>
      <c r="F258" s="1" t="s">
        <v>1399</v>
      </c>
      <c r="G258" s="1" t="s">
        <v>1608</v>
      </c>
      <c r="H258" s="1" t="s">
        <v>62</v>
      </c>
      <c r="I258" s="1" t="s">
        <v>1607</v>
      </c>
      <c r="J258" s="1">
        <v>5</v>
      </c>
      <c r="K258" s="1" t="s">
        <v>1605</v>
      </c>
      <c r="L258" s="1">
        <v>3</v>
      </c>
      <c r="M258" s="23" t="s">
        <v>1606</v>
      </c>
      <c r="N258" t="str">
        <f t="shared" si="8"/>
        <v>case 257:sRetTemplate = "ds_scrab001";  break;  //  Scrab: Commoner || FQ: Uncommon || 5 CR 3 HD</v>
      </c>
    </row>
    <row r="259" spans="1:14" ht="12.75">
      <c r="A259" s="21" t="s">
        <v>1603</v>
      </c>
      <c r="B259">
        <f t="shared" si="9"/>
        <v>258</v>
      </c>
      <c r="C259" s="22" t="s">
        <v>1602</v>
      </c>
      <c r="D259" s="1" t="s">
        <v>1400</v>
      </c>
      <c r="E259" s="1" t="s">
        <v>1621</v>
      </c>
      <c r="F259" s="1" t="s">
        <v>1399</v>
      </c>
      <c r="G259" s="1" t="s">
        <v>1608</v>
      </c>
      <c r="H259" s="1" t="s">
        <v>62</v>
      </c>
      <c r="I259" s="1" t="s">
        <v>1607</v>
      </c>
      <c r="J259" s="1">
        <v>5</v>
      </c>
      <c r="K259" s="1" t="s">
        <v>1605</v>
      </c>
      <c r="L259" s="1">
        <v>3</v>
      </c>
      <c r="M259" s="23" t="s">
        <v>1606</v>
      </c>
      <c r="N259" t="str">
        <f t="shared" si="8"/>
        <v>case 258:sRetTemplate = "ds_scrab001";  break;  //  Scrab: Commoner || FQ: Uncommon || 5 CR 3 HD</v>
      </c>
    </row>
    <row r="260" spans="1:14" ht="12.75">
      <c r="A260" s="21" t="s">
        <v>1603</v>
      </c>
      <c r="B260">
        <f t="shared" si="9"/>
        <v>259</v>
      </c>
      <c r="C260" s="22" t="s">
        <v>1602</v>
      </c>
      <c r="D260" s="1" t="s">
        <v>1127</v>
      </c>
      <c r="E260" s="1" t="s">
        <v>1621</v>
      </c>
      <c r="F260" s="1" t="s">
        <v>1126</v>
      </c>
      <c r="G260" s="1" t="s">
        <v>1608</v>
      </c>
      <c r="H260" s="1" t="s">
        <v>62</v>
      </c>
      <c r="I260" s="1" t="s">
        <v>1607</v>
      </c>
      <c r="J260" s="1">
        <v>4</v>
      </c>
      <c r="K260" s="1" t="s">
        <v>1605</v>
      </c>
      <c r="L260" s="1">
        <v>3</v>
      </c>
      <c r="M260" s="23" t="s">
        <v>1606</v>
      </c>
      <c r="N260" t="str">
        <f t="shared" si="8"/>
        <v>case 259:sRetTemplate = "ar_scrbeetle_001";  break;  //  Screamer Beetle || FQ: Uncommon || 4 CR 3 HD</v>
      </c>
    </row>
    <row r="261" spans="1:14" ht="12.75">
      <c r="A261" s="21" t="s">
        <v>1603</v>
      </c>
      <c r="B261">
        <f t="shared" si="9"/>
        <v>260</v>
      </c>
      <c r="C261" s="22" t="s">
        <v>1602</v>
      </c>
      <c r="D261" s="1" t="s">
        <v>1127</v>
      </c>
      <c r="E261" s="1" t="s">
        <v>1621</v>
      </c>
      <c r="F261" s="1" t="s">
        <v>1126</v>
      </c>
      <c r="G261" s="1" t="s">
        <v>1608</v>
      </c>
      <c r="H261" s="1" t="s">
        <v>62</v>
      </c>
      <c r="I261" s="1" t="s">
        <v>1607</v>
      </c>
      <c r="J261" s="1">
        <v>4</v>
      </c>
      <c r="K261" s="1" t="s">
        <v>1605</v>
      </c>
      <c r="L261" s="1">
        <v>3</v>
      </c>
      <c r="M261" s="23" t="s">
        <v>1606</v>
      </c>
      <c r="N261" t="str">
        <f t="shared" si="8"/>
        <v>case 260:sRetTemplate = "ar_scrbeetle_001";  break;  //  Screamer Beetle || FQ: Uncommon || 4 CR 3 HD</v>
      </c>
    </row>
    <row r="262" spans="1:14" ht="12.75">
      <c r="A262" s="21" t="s">
        <v>1603</v>
      </c>
      <c r="B262">
        <f t="shared" si="9"/>
        <v>261</v>
      </c>
      <c r="C262" s="22" t="s">
        <v>1602</v>
      </c>
      <c r="D262" s="1" t="s">
        <v>1127</v>
      </c>
      <c r="E262" s="1" t="s">
        <v>1621</v>
      </c>
      <c r="F262" s="1" t="s">
        <v>1126</v>
      </c>
      <c r="G262" s="1" t="s">
        <v>1608</v>
      </c>
      <c r="H262" s="1" t="s">
        <v>62</v>
      </c>
      <c r="I262" s="1" t="s">
        <v>1607</v>
      </c>
      <c r="J262" s="1">
        <v>4</v>
      </c>
      <c r="K262" s="1" t="s">
        <v>1605</v>
      </c>
      <c r="L262" s="1">
        <v>3</v>
      </c>
      <c r="M262" s="23" t="s">
        <v>1606</v>
      </c>
      <c r="N262" t="str">
        <f t="shared" si="8"/>
        <v>case 261:sRetTemplate = "ar_scrbeetle_001";  break;  //  Screamer Beetle || FQ: Uncommon || 4 CR 3 HD</v>
      </c>
    </row>
    <row r="263" spans="1:14" ht="15" customHeight="1">
      <c r="A263" s="21" t="s">
        <v>1603</v>
      </c>
      <c r="B263">
        <f t="shared" si="9"/>
        <v>262</v>
      </c>
      <c r="C263" s="22" t="s">
        <v>1602</v>
      </c>
      <c r="D263" s="1" t="s">
        <v>1127</v>
      </c>
      <c r="E263" s="1" t="s">
        <v>1621</v>
      </c>
      <c r="F263" s="1" t="s">
        <v>1126</v>
      </c>
      <c r="G263" s="1" t="s">
        <v>1608</v>
      </c>
      <c r="H263" s="1" t="s">
        <v>62</v>
      </c>
      <c r="I263" s="1" t="s">
        <v>1607</v>
      </c>
      <c r="J263" s="1">
        <v>4</v>
      </c>
      <c r="K263" s="1" t="s">
        <v>1605</v>
      </c>
      <c r="L263" s="1">
        <v>3</v>
      </c>
      <c r="M263" s="23" t="s">
        <v>1606</v>
      </c>
      <c r="N263" t="str">
        <f t="shared" si="8"/>
        <v>case 262:sRetTemplate = "ar_scrbeetle_001";  break;  //  Screamer Beetle || FQ: Uncommon || 4 CR 3 HD</v>
      </c>
    </row>
    <row r="264" spans="1:14" ht="12.75">
      <c r="A264" s="21" t="s">
        <v>1603</v>
      </c>
      <c r="B264">
        <f t="shared" si="9"/>
        <v>263</v>
      </c>
      <c r="C264" s="22" t="s">
        <v>1602</v>
      </c>
      <c r="D264" s="1" t="s">
        <v>824</v>
      </c>
      <c r="E264" s="1" t="s">
        <v>1621</v>
      </c>
      <c r="F264" s="1" t="s">
        <v>823</v>
      </c>
      <c r="G264" s="1" t="s">
        <v>1608</v>
      </c>
      <c r="H264" s="1" t="s">
        <v>62</v>
      </c>
      <c r="I264" s="1" t="s">
        <v>1607</v>
      </c>
      <c r="J264" s="1">
        <v>3</v>
      </c>
      <c r="K264" s="1" t="s">
        <v>1605</v>
      </c>
      <c r="L264" s="1">
        <v>4</v>
      </c>
      <c r="M264" s="23" t="s">
        <v>1606</v>
      </c>
      <c r="N264" t="str">
        <f t="shared" si="8"/>
        <v>case 263:sRetTemplate = "slig002";  break;  //  Slig, Common || FQ: Uncommon || 3 CR 4 HD</v>
      </c>
    </row>
    <row r="265" spans="1:14" ht="12.75">
      <c r="A265" s="21" t="s">
        <v>1603</v>
      </c>
      <c r="B265">
        <f t="shared" si="9"/>
        <v>264</v>
      </c>
      <c r="C265" s="22" t="s">
        <v>1602</v>
      </c>
      <c r="D265" s="1" t="s">
        <v>824</v>
      </c>
      <c r="E265" s="1" t="s">
        <v>1621</v>
      </c>
      <c r="F265" s="1" t="s">
        <v>823</v>
      </c>
      <c r="G265" s="1" t="s">
        <v>1608</v>
      </c>
      <c r="H265" s="1" t="s">
        <v>62</v>
      </c>
      <c r="I265" s="1" t="s">
        <v>1607</v>
      </c>
      <c r="J265" s="1">
        <v>3</v>
      </c>
      <c r="K265" s="1" t="s">
        <v>1605</v>
      </c>
      <c r="L265" s="1">
        <v>4</v>
      </c>
      <c r="M265" s="23" t="s">
        <v>1606</v>
      </c>
      <c r="N265" t="str">
        <f t="shared" si="8"/>
        <v>case 264:sRetTemplate = "slig002";  break;  //  Slig, Common || FQ: Uncommon || 3 CR 4 HD</v>
      </c>
    </row>
    <row r="266" spans="1:14" ht="12.75">
      <c r="A266" s="21" t="s">
        <v>1603</v>
      </c>
      <c r="B266">
        <f t="shared" si="9"/>
        <v>265</v>
      </c>
      <c r="C266" s="22" t="s">
        <v>1602</v>
      </c>
      <c r="D266" s="1" t="s">
        <v>824</v>
      </c>
      <c r="E266" s="1" t="s">
        <v>1621</v>
      </c>
      <c r="F266" s="1" t="s">
        <v>823</v>
      </c>
      <c r="G266" s="1" t="s">
        <v>1608</v>
      </c>
      <c r="H266" s="1" t="s">
        <v>62</v>
      </c>
      <c r="I266" s="1" t="s">
        <v>1607</v>
      </c>
      <c r="J266" s="1">
        <v>3</v>
      </c>
      <c r="K266" s="1" t="s">
        <v>1605</v>
      </c>
      <c r="L266" s="1">
        <v>4</v>
      </c>
      <c r="M266" s="23" t="s">
        <v>1606</v>
      </c>
      <c r="N266" t="str">
        <f t="shared" si="8"/>
        <v>case 265:sRetTemplate = "slig002";  break;  //  Slig, Common || FQ: Uncommon || 3 CR 4 HD</v>
      </c>
    </row>
    <row r="267" spans="1:14" ht="12.75">
      <c r="A267" s="21" t="s">
        <v>1603</v>
      </c>
      <c r="B267">
        <f t="shared" si="9"/>
        <v>266</v>
      </c>
      <c r="C267" s="22" t="s">
        <v>1602</v>
      </c>
      <c r="D267" s="1" t="s">
        <v>824</v>
      </c>
      <c r="E267" s="1" t="s">
        <v>1621</v>
      </c>
      <c r="F267" s="1" t="s">
        <v>823</v>
      </c>
      <c r="G267" s="1" t="s">
        <v>1608</v>
      </c>
      <c r="H267" s="1" t="s">
        <v>62</v>
      </c>
      <c r="I267" s="1" t="s">
        <v>1607</v>
      </c>
      <c r="J267" s="1">
        <v>3</v>
      </c>
      <c r="K267" s="1" t="s">
        <v>1605</v>
      </c>
      <c r="L267" s="1">
        <v>4</v>
      </c>
      <c r="M267" s="23" t="s">
        <v>1606</v>
      </c>
      <c r="N267" t="str">
        <f t="shared" si="8"/>
        <v>case 266:sRetTemplate = "slig002";  break;  //  Slig, Common || FQ: Uncommon || 3 CR 4 HD</v>
      </c>
    </row>
    <row r="268" spans="1:14" ht="12.75">
      <c r="A268" s="21" t="s">
        <v>1603</v>
      </c>
      <c r="B268">
        <f t="shared" si="9"/>
        <v>267</v>
      </c>
      <c r="C268" s="22" t="s">
        <v>1602</v>
      </c>
      <c r="D268" s="1" t="s">
        <v>868</v>
      </c>
      <c r="E268" s="1" t="s">
        <v>1621</v>
      </c>
      <c r="F268" s="1" t="s">
        <v>867</v>
      </c>
      <c r="G268" s="1" t="s">
        <v>1608</v>
      </c>
      <c r="H268" s="1" t="s">
        <v>62</v>
      </c>
      <c r="I268" s="1" t="s">
        <v>1607</v>
      </c>
      <c r="J268" s="1">
        <v>3</v>
      </c>
      <c r="K268" s="1" t="s">
        <v>1605</v>
      </c>
      <c r="L268" s="1">
        <v>3</v>
      </c>
      <c r="M268" s="23" t="s">
        <v>1606</v>
      </c>
      <c r="N268" t="str">
        <f t="shared" si="8"/>
        <v>case 267:sRetTemplate = "ar_ssurran_001";  break;  //  Ssurran, Common || FQ: Uncommon || 3 CR 3 HD</v>
      </c>
    </row>
    <row r="269" spans="1:14" ht="12.75">
      <c r="A269" s="21" t="s">
        <v>1603</v>
      </c>
      <c r="B269">
        <f t="shared" si="9"/>
        <v>268</v>
      </c>
      <c r="C269" s="22" t="s">
        <v>1602</v>
      </c>
      <c r="D269" s="1" t="s">
        <v>868</v>
      </c>
      <c r="E269" s="1" t="s">
        <v>1621</v>
      </c>
      <c r="F269" s="1" t="s">
        <v>867</v>
      </c>
      <c r="G269" s="1" t="s">
        <v>1608</v>
      </c>
      <c r="H269" s="1" t="s">
        <v>62</v>
      </c>
      <c r="I269" s="1" t="s">
        <v>1607</v>
      </c>
      <c r="J269" s="1">
        <v>3</v>
      </c>
      <c r="K269" s="1" t="s">
        <v>1605</v>
      </c>
      <c r="L269" s="1">
        <v>3</v>
      </c>
      <c r="M269" s="23" t="s">
        <v>1606</v>
      </c>
      <c r="N269" t="str">
        <f t="shared" si="8"/>
        <v>case 268:sRetTemplate = "ar_ssurran_001";  break;  //  Ssurran, Common || FQ: Uncommon || 3 CR 3 HD</v>
      </c>
    </row>
    <row r="270" spans="1:14" ht="12.75">
      <c r="A270" s="21" t="s">
        <v>1603</v>
      </c>
      <c r="B270">
        <f t="shared" si="9"/>
        <v>269</v>
      </c>
      <c r="C270" s="22" t="s">
        <v>1602</v>
      </c>
      <c r="D270" s="1" t="s">
        <v>868</v>
      </c>
      <c r="E270" s="1" t="s">
        <v>1621</v>
      </c>
      <c r="F270" s="1" t="s">
        <v>867</v>
      </c>
      <c r="G270" s="1" t="s">
        <v>1608</v>
      </c>
      <c r="H270" s="1" t="s">
        <v>62</v>
      </c>
      <c r="I270" s="1" t="s">
        <v>1607</v>
      </c>
      <c r="J270" s="1">
        <v>3</v>
      </c>
      <c r="K270" s="1" t="s">
        <v>1605</v>
      </c>
      <c r="L270" s="1">
        <v>3</v>
      </c>
      <c r="M270" s="23" t="s">
        <v>1606</v>
      </c>
      <c r="N270" t="str">
        <f t="shared" si="8"/>
        <v>case 269:sRetTemplate = "ar_ssurran_001";  break;  //  Ssurran, Common || FQ: Uncommon || 3 CR 3 HD</v>
      </c>
    </row>
    <row r="271" spans="1:14" ht="12.75">
      <c r="A271" s="21" t="s">
        <v>1603</v>
      </c>
      <c r="B271">
        <f t="shared" si="9"/>
        <v>270</v>
      </c>
      <c r="C271" s="22" t="s">
        <v>1602</v>
      </c>
      <c r="D271" s="1" t="s">
        <v>868</v>
      </c>
      <c r="E271" s="1" t="s">
        <v>1621</v>
      </c>
      <c r="F271" s="1" t="s">
        <v>867</v>
      </c>
      <c r="G271" s="1" t="s">
        <v>1608</v>
      </c>
      <c r="H271" s="1" t="s">
        <v>62</v>
      </c>
      <c r="I271" s="1" t="s">
        <v>1607</v>
      </c>
      <c r="J271" s="1">
        <v>3</v>
      </c>
      <c r="K271" s="1" t="s">
        <v>1605</v>
      </c>
      <c r="L271" s="1">
        <v>3</v>
      </c>
      <c r="M271" s="23" t="s">
        <v>1606</v>
      </c>
      <c r="N271" t="str">
        <f t="shared" si="8"/>
        <v>case 270:sRetTemplate = "ar_ssurran_001";  break;  //  Ssurran, Common || FQ: Uncommon || 3 CR 3 HD</v>
      </c>
    </row>
    <row r="272" spans="1:14" ht="12.75">
      <c r="A272" s="21" t="s">
        <v>1603</v>
      </c>
      <c r="B272">
        <f t="shared" si="9"/>
        <v>271</v>
      </c>
      <c r="C272" s="22" t="s">
        <v>1602</v>
      </c>
      <c r="D272" s="1" t="s">
        <v>1158</v>
      </c>
      <c r="E272" s="1" t="s">
        <v>1621</v>
      </c>
      <c r="F272" s="1" t="s">
        <v>1157</v>
      </c>
      <c r="G272" s="1" t="s">
        <v>1608</v>
      </c>
      <c r="H272" s="1" t="s">
        <v>62</v>
      </c>
      <c r="I272" s="1" t="s">
        <v>1607</v>
      </c>
      <c r="J272" s="1">
        <v>3</v>
      </c>
      <c r="K272" s="1" t="s">
        <v>1605</v>
      </c>
      <c r="L272" s="1">
        <v>2</v>
      </c>
      <c r="M272" s="23" t="s">
        <v>1606</v>
      </c>
      <c r="N272" t="str">
        <f t="shared" si="8"/>
        <v>case 271:sRetTemplate = "tagster001";  break;  //  Tagster || FQ: Uncommon || 3 CR 2 HD</v>
      </c>
    </row>
    <row r="273" spans="1:14" ht="12.75">
      <c r="A273" s="21" t="s">
        <v>1603</v>
      </c>
      <c r="B273">
        <f t="shared" si="9"/>
        <v>272</v>
      </c>
      <c r="C273" s="22" t="s">
        <v>1602</v>
      </c>
      <c r="D273" s="1" t="s">
        <v>1158</v>
      </c>
      <c r="E273" s="1" t="s">
        <v>1621</v>
      </c>
      <c r="F273" s="1" t="s">
        <v>1157</v>
      </c>
      <c r="G273" s="1" t="s">
        <v>1608</v>
      </c>
      <c r="H273" s="1" t="s">
        <v>62</v>
      </c>
      <c r="I273" s="1" t="s">
        <v>1607</v>
      </c>
      <c r="J273" s="1">
        <v>3</v>
      </c>
      <c r="K273" s="1" t="s">
        <v>1605</v>
      </c>
      <c r="L273" s="1">
        <v>2</v>
      </c>
      <c r="M273" s="23" t="s">
        <v>1606</v>
      </c>
      <c r="N273" t="str">
        <f t="shared" si="8"/>
        <v>case 272:sRetTemplate = "tagster001";  break;  //  Tagster || FQ: Uncommon || 3 CR 2 HD</v>
      </c>
    </row>
    <row r="274" spans="1:14" ht="12.75">
      <c r="A274" s="21" t="s">
        <v>1603</v>
      </c>
      <c r="B274">
        <f t="shared" si="9"/>
        <v>273</v>
      </c>
      <c r="C274" s="22" t="s">
        <v>1602</v>
      </c>
      <c r="D274" s="1" t="s">
        <v>1158</v>
      </c>
      <c r="E274" s="1" t="s">
        <v>1621</v>
      </c>
      <c r="F274" s="1" t="s">
        <v>1157</v>
      </c>
      <c r="G274" s="1" t="s">
        <v>1608</v>
      </c>
      <c r="H274" s="1" t="s">
        <v>62</v>
      </c>
      <c r="I274" s="1" t="s">
        <v>1607</v>
      </c>
      <c r="J274" s="1">
        <v>3</v>
      </c>
      <c r="K274" s="1" t="s">
        <v>1605</v>
      </c>
      <c r="L274" s="1">
        <v>2</v>
      </c>
      <c r="M274" s="23" t="s">
        <v>1606</v>
      </c>
      <c r="N274" t="str">
        <f t="shared" si="8"/>
        <v>case 273:sRetTemplate = "tagster001";  break;  //  Tagster || FQ: Uncommon || 3 CR 2 HD</v>
      </c>
    </row>
    <row r="275" spans="1:14" ht="12.75">
      <c r="A275" s="21" t="s">
        <v>1603</v>
      </c>
      <c r="B275">
        <f t="shared" si="9"/>
        <v>274</v>
      </c>
      <c r="C275" s="22" t="s">
        <v>1602</v>
      </c>
      <c r="D275" s="1" t="s">
        <v>1158</v>
      </c>
      <c r="E275" s="1" t="s">
        <v>1621</v>
      </c>
      <c r="F275" s="1" t="s">
        <v>1157</v>
      </c>
      <c r="G275" s="1" t="s">
        <v>1608</v>
      </c>
      <c r="H275" s="1" t="s">
        <v>62</v>
      </c>
      <c r="I275" s="1" t="s">
        <v>1607</v>
      </c>
      <c r="J275" s="1">
        <v>3</v>
      </c>
      <c r="K275" s="1" t="s">
        <v>1605</v>
      </c>
      <c r="L275" s="1">
        <v>2</v>
      </c>
      <c r="M275" s="23" t="s">
        <v>1606</v>
      </c>
      <c r="N275" t="str">
        <f t="shared" si="8"/>
        <v>case 274:sRetTemplate = "tagster001";  break;  //  Tagster || FQ: Uncommon || 3 CR 2 HD</v>
      </c>
    </row>
    <row r="276" spans="1:14" ht="12.75">
      <c r="A276" s="21" t="s">
        <v>1603</v>
      </c>
      <c r="B276">
        <f t="shared" si="9"/>
        <v>275</v>
      </c>
      <c r="C276" s="22" t="s">
        <v>1602</v>
      </c>
      <c r="D276" s="1" t="s">
        <v>309</v>
      </c>
      <c r="E276" s="1" t="s">
        <v>1621</v>
      </c>
      <c r="F276" s="1" t="s">
        <v>308</v>
      </c>
      <c r="G276" s="1" t="s">
        <v>1608</v>
      </c>
      <c r="H276" s="1" t="s">
        <v>62</v>
      </c>
      <c r="I276" s="1" t="s">
        <v>1607</v>
      </c>
      <c r="J276" s="1">
        <v>5</v>
      </c>
      <c r="K276" s="1" t="s">
        <v>1605</v>
      </c>
      <c r="L276" s="1">
        <v>5</v>
      </c>
      <c r="M276" s="23" t="s">
        <v>1606</v>
      </c>
      <c r="N276" t="str">
        <f t="shared" si="8"/>
        <v>case 275:sRetTemplate = "tarek_001";  break;  //  Tarek || FQ: Uncommon || 5 CR 5 HD</v>
      </c>
    </row>
    <row r="277" spans="1:14" ht="12.75">
      <c r="A277" s="21" t="s">
        <v>1603</v>
      </c>
      <c r="B277">
        <f t="shared" si="9"/>
        <v>276</v>
      </c>
      <c r="C277" s="22" t="s">
        <v>1602</v>
      </c>
      <c r="D277" s="1" t="s">
        <v>309</v>
      </c>
      <c r="E277" s="1" t="s">
        <v>1621</v>
      </c>
      <c r="F277" s="1" t="s">
        <v>308</v>
      </c>
      <c r="G277" s="1" t="s">
        <v>1608</v>
      </c>
      <c r="H277" s="1" t="s">
        <v>62</v>
      </c>
      <c r="I277" s="1" t="s">
        <v>1607</v>
      </c>
      <c r="J277" s="1">
        <v>5</v>
      </c>
      <c r="K277" s="1" t="s">
        <v>1605</v>
      </c>
      <c r="L277" s="1">
        <v>5</v>
      </c>
      <c r="M277" s="23" t="s">
        <v>1606</v>
      </c>
      <c r="N277" t="str">
        <f t="shared" si="8"/>
        <v>case 276:sRetTemplate = "tarek_001";  break;  //  Tarek || FQ: Uncommon || 5 CR 5 HD</v>
      </c>
    </row>
    <row r="278" spans="1:14" ht="12.75">
      <c r="A278" s="21" t="s">
        <v>1603</v>
      </c>
      <c r="B278">
        <f t="shared" si="9"/>
        <v>277</v>
      </c>
      <c r="C278" s="22" t="s">
        <v>1602</v>
      </c>
      <c r="D278" s="1" t="s">
        <v>309</v>
      </c>
      <c r="E278" s="1" t="s">
        <v>1621</v>
      </c>
      <c r="F278" s="1" t="s">
        <v>308</v>
      </c>
      <c r="G278" s="1" t="s">
        <v>1608</v>
      </c>
      <c r="H278" s="1" t="s">
        <v>62</v>
      </c>
      <c r="I278" s="1" t="s">
        <v>1607</v>
      </c>
      <c r="J278" s="1">
        <v>5</v>
      </c>
      <c r="K278" s="1" t="s">
        <v>1605</v>
      </c>
      <c r="L278" s="1">
        <v>5</v>
      </c>
      <c r="M278" s="23" t="s">
        <v>1606</v>
      </c>
      <c r="N278" t="str">
        <f t="shared" si="8"/>
        <v>case 277:sRetTemplate = "tarek_001";  break;  //  Tarek || FQ: Uncommon || 5 CR 5 HD</v>
      </c>
    </row>
    <row r="279" spans="1:14" ht="12.75">
      <c r="A279" s="21" t="s">
        <v>1603</v>
      </c>
      <c r="B279">
        <f t="shared" si="9"/>
        <v>278</v>
      </c>
      <c r="C279" s="22" t="s">
        <v>1602</v>
      </c>
      <c r="D279" s="1" t="s">
        <v>309</v>
      </c>
      <c r="E279" s="1" t="s">
        <v>1621</v>
      </c>
      <c r="F279" s="1" t="s">
        <v>308</v>
      </c>
      <c r="G279" s="1" t="s">
        <v>1608</v>
      </c>
      <c r="H279" s="1" t="s">
        <v>62</v>
      </c>
      <c r="I279" s="1" t="s">
        <v>1607</v>
      </c>
      <c r="J279" s="1">
        <v>5</v>
      </c>
      <c r="K279" s="1" t="s">
        <v>1605</v>
      </c>
      <c r="L279" s="1">
        <v>5</v>
      </c>
      <c r="M279" s="23" t="s">
        <v>1606</v>
      </c>
      <c r="N279" t="str">
        <f t="shared" si="8"/>
        <v>case 278:sRetTemplate = "tarek_001";  break;  //  Tarek || FQ: Uncommon || 5 CR 5 HD</v>
      </c>
    </row>
    <row r="280" spans="1:14" ht="12.75">
      <c r="A280" s="21" t="s">
        <v>1603</v>
      </c>
      <c r="B280">
        <f t="shared" si="9"/>
        <v>279</v>
      </c>
      <c r="C280" s="22" t="s">
        <v>1602</v>
      </c>
      <c r="D280" s="1" t="s">
        <v>211</v>
      </c>
      <c r="E280" s="1" t="s">
        <v>1621</v>
      </c>
      <c r="F280" s="1" t="s">
        <v>210</v>
      </c>
      <c r="G280" s="1" t="s">
        <v>1608</v>
      </c>
      <c r="H280" s="1" t="s">
        <v>62</v>
      </c>
      <c r="I280" s="1" t="s">
        <v>1607</v>
      </c>
      <c r="J280" s="1">
        <v>2</v>
      </c>
      <c r="K280" s="1" t="s">
        <v>1605</v>
      </c>
      <c r="L280" s="1">
        <v>2</v>
      </c>
      <c r="M280" s="23" t="s">
        <v>1606</v>
      </c>
      <c r="N280" t="str">
        <f t="shared" si="8"/>
        <v>case 279:sRetTemplate = "ar_gianttick001";  break;  //  Tick, Giant || FQ: Uncommon || 2 CR 2 HD</v>
      </c>
    </row>
    <row r="281" spans="1:14" ht="12.75">
      <c r="A281" s="21" t="s">
        <v>1603</v>
      </c>
      <c r="B281">
        <f t="shared" si="9"/>
        <v>280</v>
      </c>
      <c r="C281" s="22" t="s">
        <v>1602</v>
      </c>
      <c r="D281" s="1" t="s">
        <v>211</v>
      </c>
      <c r="E281" s="1" t="s">
        <v>1621</v>
      </c>
      <c r="F281" s="1" t="s">
        <v>210</v>
      </c>
      <c r="G281" s="1" t="s">
        <v>1608</v>
      </c>
      <c r="H281" s="1" t="s">
        <v>62</v>
      </c>
      <c r="I281" s="1" t="s">
        <v>1607</v>
      </c>
      <c r="J281" s="1">
        <v>2</v>
      </c>
      <c r="K281" s="1" t="s">
        <v>1605</v>
      </c>
      <c r="L281" s="1">
        <v>2</v>
      </c>
      <c r="M281" s="23" t="s">
        <v>1606</v>
      </c>
      <c r="N281" t="str">
        <f t="shared" si="8"/>
        <v>case 280:sRetTemplate = "ar_gianttick001";  break;  //  Tick, Giant || FQ: Uncommon || 2 CR 2 HD</v>
      </c>
    </row>
    <row r="282" spans="1:14" ht="12.75">
      <c r="A282" s="21" t="s">
        <v>1603</v>
      </c>
      <c r="B282">
        <f t="shared" si="9"/>
        <v>281</v>
      </c>
      <c r="C282" s="22" t="s">
        <v>1602</v>
      </c>
      <c r="D282" s="1" t="s">
        <v>211</v>
      </c>
      <c r="E282" s="1" t="s">
        <v>1621</v>
      </c>
      <c r="F282" s="1" t="s">
        <v>210</v>
      </c>
      <c r="G282" s="1" t="s">
        <v>1608</v>
      </c>
      <c r="H282" s="1" t="s">
        <v>62</v>
      </c>
      <c r="I282" s="1" t="s">
        <v>1607</v>
      </c>
      <c r="J282" s="1">
        <v>2</v>
      </c>
      <c r="K282" s="1" t="s">
        <v>1605</v>
      </c>
      <c r="L282" s="1">
        <v>2</v>
      </c>
      <c r="M282" s="23" t="s">
        <v>1606</v>
      </c>
      <c r="N282" t="str">
        <f t="shared" si="8"/>
        <v>case 281:sRetTemplate = "ar_gianttick001";  break;  //  Tick, Giant || FQ: Uncommon || 2 CR 2 HD</v>
      </c>
    </row>
    <row r="283" spans="1:14" ht="12.75">
      <c r="A283" s="21" t="s">
        <v>1603</v>
      </c>
      <c r="B283">
        <f t="shared" si="9"/>
        <v>282</v>
      </c>
      <c r="C283" s="22" t="s">
        <v>1602</v>
      </c>
      <c r="D283" s="1" t="s">
        <v>211</v>
      </c>
      <c r="E283" s="1" t="s">
        <v>1621</v>
      </c>
      <c r="F283" s="1" t="s">
        <v>210</v>
      </c>
      <c r="G283" s="1" t="s">
        <v>1608</v>
      </c>
      <c r="H283" s="1" t="s">
        <v>62</v>
      </c>
      <c r="I283" s="1" t="s">
        <v>1607</v>
      </c>
      <c r="J283" s="1">
        <v>2</v>
      </c>
      <c r="K283" s="1" t="s">
        <v>1605</v>
      </c>
      <c r="L283" s="1">
        <v>2</v>
      </c>
      <c r="M283" s="23" t="s">
        <v>1606</v>
      </c>
      <c r="N283" t="str">
        <f t="shared" si="8"/>
        <v>case 282:sRetTemplate = "ar_gianttick001";  break;  //  Tick, Giant || FQ: Uncommon || 2 CR 2 HD</v>
      </c>
    </row>
    <row r="284" spans="1:14" ht="12.75">
      <c r="A284" s="21" t="s">
        <v>1603</v>
      </c>
      <c r="B284">
        <f t="shared" si="9"/>
        <v>283</v>
      </c>
      <c r="C284" s="22" t="s">
        <v>1602</v>
      </c>
      <c r="D284" s="1" t="s">
        <v>1360</v>
      </c>
      <c r="E284" s="1" t="s">
        <v>1621</v>
      </c>
      <c r="F284" s="1" t="s">
        <v>1359</v>
      </c>
      <c r="G284" s="1" t="s">
        <v>1608</v>
      </c>
      <c r="H284" s="1" t="s">
        <v>62</v>
      </c>
      <c r="I284" s="1" t="s">
        <v>1607</v>
      </c>
      <c r="J284" s="1">
        <v>5</v>
      </c>
      <c r="K284" s="1" t="s">
        <v>1605</v>
      </c>
      <c r="L284" s="1">
        <v>5</v>
      </c>
      <c r="M284" s="23" t="s">
        <v>1606</v>
      </c>
      <c r="N284" t="str">
        <f t="shared" si="8"/>
        <v>case 283:sRetTemplate = "ds_trin001";  break;  //  Trin || FQ: Uncommon || 5 CR 5 HD</v>
      </c>
    </row>
    <row r="285" spans="1:14" ht="12.75">
      <c r="A285" s="21" t="s">
        <v>1603</v>
      </c>
      <c r="B285">
        <f t="shared" si="9"/>
        <v>284</v>
      </c>
      <c r="C285" s="22" t="s">
        <v>1602</v>
      </c>
      <c r="D285" s="1" t="s">
        <v>1360</v>
      </c>
      <c r="E285" s="1" t="s">
        <v>1621</v>
      </c>
      <c r="F285" s="1" t="s">
        <v>1359</v>
      </c>
      <c r="G285" s="1" t="s">
        <v>1608</v>
      </c>
      <c r="H285" s="1" t="s">
        <v>62</v>
      </c>
      <c r="I285" s="1" t="s">
        <v>1607</v>
      </c>
      <c r="J285" s="1">
        <v>5</v>
      </c>
      <c r="K285" s="1" t="s">
        <v>1605</v>
      </c>
      <c r="L285" s="1">
        <v>5</v>
      </c>
      <c r="M285" s="23" t="s">
        <v>1606</v>
      </c>
      <c r="N285" t="str">
        <f t="shared" si="8"/>
        <v>case 284:sRetTemplate = "ds_trin001";  break;  //  Trin || FQ: Uncommon || 5 CR 5 HD</v>
      </c>
    </row>
    <row r="286" spans="1:14" ht="12.75">
      <c r="A286" s="21" t="s">
        <v>1603</v>
      </c>
      <c r="B286">
        <f t="shared" si="9"/>
        <v>285</v>
      </c>
      <c r="C286" s="22" t="s">
        <v>1602</v>
      </c>
      <c r="D286" s="1" t="s">
        <v>1360</v>
      </c>
      <c r="E286" s="1" t="s">
        <v>1621</v>
      </c>
      <c r="F286" s="1" t="s">
        <v>1359</v>
      </c>
      <c r="G286" s="1" t="s">
        <v>1608</v>
      </c>
      <c r="H286" s="1" t="s">
        <v>62</v>
      </c>
      <c r="I286" s="1" t="s">
        <v>1607</v>
      </c>
      <c r="J286" s="1">
        <v>5</v>
      </c>
      <c r="K286" s="1" t="s">
        <v>1605</v>
      </c>
      <c r="L286" s="1">
        <v>5</v>
      </c>
      <c r="M286" s="23" t="s">
        <v>1606</v>
      </c>
      <c r="N286" t="str">
        <f t="shared" si="8"/>
        <v>case 285:sRetTemplate = "ds_trin001";  break;  //  Trin || FQ: Uncommon || 5 CR 5 HD</v>
      </c>
    </row>
    <row r="287" spans="1:14" ht="12.75">
      <c r="A287" s="21" t="s">
        <v>1603</v>
      </c>
      <c r="B287">
        <f t="shared" si="9"/>
        <v>286</v>
      </c>
      <c r="C287" s="22" t="s">
        <v>1602</v>
      </c>
      <c r="D287" s="1" t="s">
        <v>1360</v>
      </c>
      <c r="E287" s="1" t="s">
        <v>1621</v>
      </c>
      <c r="F287" s="1" t="s">
        <v>1359</v>
      </c>
      <c r="G287" s="1" t="s">
        <v>1608</v>
      </c>
      <c r="H287" s="1" t="s">
        <v>62</v>
      </c>
      <c r="I287" s="1" t="s">
        <v>1607</v>
      </c>
      <c r="J287" s="1">
        <v>5</v>
      </c>
      <c r="K287" s="1" t="s">
        <v>1605</v>
      </c>
      <c r="L287" s="1">
        <v>5</v>
      </c>
      <c r="M287" s="23" t="s">
        <v>1606</v>
      </c>
      <c r="N287" t="str">
        <f t="shared" si="8"/>
        <v>case 286:sRetTemplate = "ds_trin001";  break;  //  Trin || FQ: Uncommon || 5 CR 5 HD</v>
      </c>
    </row>
    <row r="288" spans="1:14" ht="12.75">
      <c r="A288" s="21" t="s">
        <v>1603</v>
      </c>
      <c r="B288">
        <f t="shared" si="9"/>
        <v>287</v>
      </c>
      <c r="C288" s="22" t="s">
        <v>1602</v>
      </c>
      <c r="D288" s="1" t="s">
        <v>1328</v>
      </c>
      <c r="E288" s="1" t="s">
        <v>1621</v>
      </c>
      <c r="F288" s="1" t="s">
        <v>1327</v>
      </c>
      <c r="G288" s="1" t="s">
        <v>1608</v>
      </c>
      <c r="H288" s="1" t="s">
        <v>62</v>
      </c>
      <c r="I288" s="1" t="s">
        <v>1607</v>
      </c>
      <c r="J288" s="1">
        <v>3</v>
      </c>
      <c r="K288" s="1" t="s">
        <v>1605</v>
      </c>
      <c r="L288" s="1">
        <v>2</v>
      </c>
      <c r="M288" s="23" t="s">
        <v>1606</v>
      </c>
      <c r="N288" t="str">
        <f t="shared" si="8"/>
        <v>case 287:sRetTemplate = "ds_wezer002";  break;  //  Wezer: Soldier || FQ: Uncommon || 3 CR 2 HD</v>
      </c>
    </row>
    <row r="289" spans="1:14" ht="12.75">
      <c r="A289" s="21" t="s">
        <v>1603</v>
      </c>
      <c r="B289">
        <f t="shared" si="9"/>
        <v>288</v>
      </c>
      <c r="C289" s="22" t="s">
        <v>1602</v>
      </c>
      <c r="D289" s="1" t="s">
        <v>1328</v>
      </c>
      <c r="E289" s="1" t="s">
        <v>1621</v>
      </c>
      <c r="F289" s="1" t="s">
        <v>1327</v>
      </c>
      <c r="G289" s="1" t="s">
        <v>1608</v>
      </c>
      <c r="H289" s="1" t="s">
        <v>62</v>
      </c>
      <c r="I289" s="1" t="s">
        <v>1607</v>
      </c>
      <c r="J289" s="1">
        <v>3</v>
      </c>
      <c r="K289" s="1" t="s">
        <v>1605</v>
      </c>
      <c r="L289" s="1">
        <v>2</v>
      </c>
      <c r="M289" s="23" t="s">
        <v>1606</v>
      </c>
      <c r="N289" t="str">
        <f t="shared" si="8"/>
        <v>case 288:sRetTemplate = "ds_wezer002";  break;  //  Wezer: Soldier || FQ: Uncommon || 3 CR 2 HD</v>
      </c>
    </row>
    <row r="290" spans="1:14" ht="12.75">
      <c r="A290" s="21" t="s">
        <v>1603</v>
      </c>
      <c r="B290">
        <f t="shared" si="9"/>
        <v>289</v>
      </c>
      <c r="C290" s="22" t="s">
        <v>1602</v>
      </c>
      <c r="D290" s="1" t="s">
        <v>1328</v>
      </c>
      <c r="E290" s="1" t="s">
        <v>1621</v>
      </c>
      <c r="F290" s="1" t="s">
        <v>1327</v>
      </c>
      <c r="G290" s="1" t="s">
        <v>1608</v>
      </c>
      <c r="H290" s="1" t="s">
        <v>62</v>
      </c>
      <c r="I290" s="1" t="s">
        <v>1607</v>
      </c>
      <c r="J290" s="1">
        <v>3</v>
      </c>
      <c r="K290" s="1" t="s">
        <v>1605</v>
      </c>
      <c r="L290" s="1">
        <v>2</v>
      </c>
      <c r="M290" s="23" t="s">
        <v>1606</v>
      </c>
      <c r="N290" t="str">
        <f t="shared" si="8"/>
        <v>case 289:sRetTemplate = "ds_wezer002";  break;  //  Wezer: Soldier || FQ: Uncommon || 3 CR 2 HD</v>
      </c>
    </row>
    <row r="291" spans="1:14" ht="12.75">
      <c r="A291" s="21" t="s">
        <v>1603</v>
      </c>
      <c r="B291">
        <f t="shared" si="9"/>
        <v>290</v>
      </c>
      <c r="C291" s="22" t="s">
        <v>1602</v>
      </c>
      <c r="D291" s="1" t="s">
        <v>1328</v>
      </c>
      <c r="E291" s="1" t="s">
        <v>1621</v>
      </c>
      <c r="F291" s="1" t="s">
        <v>1327</v>
      </c>
      <c r="G291" s="1" t="s">
        <v>1608</v>
      </c>
      <c r="H291" s="1" t="s">
        <v>62</v>
      </c>
      <c r="I291" s="1" t="s">
        <v>1607</v>
      </c>
      <c r="J291" s="1">
        <v>3</v>
      </c>
      <c r="K291" s="1" t="s">
        <v>1605</v>
      </c>
      <c r="L291" s="1">
        <v>2</v>
      </c>
      <c r="M291" s="23" t="s">
        <v>1606</v>
      </c>
      <c r="N291" t="str">
        <f t="shared" si="8"/>
        <v>case 290:sRetTemplate = "ds_wezer002";  break;  //  Wezer: Soldier || FQ: Uncommon || 3 CR 2 HD</v>
      </c>
    </row>
    <row r="292" spans="1:14" ht="15" customHeight="1">
      <c r="A292" s="21" t="s">
        <v>1603</v>
      </c>
      <c r="B292">
        <f t="shared" si="9"/>
        <v>291</v>
      </c>
      <c r="C292" s="22" t="s">
        <v>1602</v>
      </c>
      <c r="D292" s="1" t="s">
        <v>428</v>
      </c>
      <c r="E292" s="1" t="s">
        <v>1621</v>
      </c>
      <c r="F292" s="1" t="s">
        <v>427</v>
      </c>
      <c r="G292" s="1" t="s">
        <v>1608</v>
      </c>
      <c r="H292" s="1" t="s">
        <v>73</v>
      </c>
      <c r="I292" s="1" t="s">
        <v>1607</v>
      </c>
      <c r="J292" s="1">
        <v>4</v>
      </c>
      <c r="K292" s="1" t="s">
        <v>1605</v>
      </c>
      <c r="L292" s="1">
        <v>4</v>
      </c>
      <c r="M292" s="23" t="s">
        <v>1606</v>
      </c>
      <c r="N292" t="str">
        <f t="shared" si="8"/>
        <v>case 291:sRetTemplate = "banditguard_001";  break;  //  Bandit Guard, Mul - Short Swords || FQ: Very Rare || 4 CR 4 HD</v>
      </c>
    </row>
    <row r="293" spans="1:14" ht="12.75">
      <c r="A293" s="21" t="s">
        <v>1603</v>
      </c>
      <c r="B293">
        <f t="shared" si="9"/>
        <v>292</v>
      </c>
      <c r="C293" s="22" t="s">
        <v>1602</v>
      </c>
      <c r="D293" s="1" t="s">
        <v>451</v>
      </c>
      <c r="E293" s="1" t="s">
        <v>1621</v>
      </c>
      <c r="F293" s="1" t="s">
        <v>450</v>
      </c>
      <c r="G293" s="1" t="s">
        <v>1608</v>
      </c>
      <c r="H293" s="1" t="s">
        <v>73</v>
      </c>
      <c r="I293" s="1" t="s">
        <v>1607</v>
      </c>
      <c r="J293" s="1">
        <v>3</v>
      </c>
      <c r="K293" s="1" t="s">
        <v>1605</v>
      </c>
      <c r="L293" s="1">
        <v>4</v>
      </c>
      <c r="M293" s="23" t="s">
        <v>1606</v>
      </c>
      <c r="N293" t="str">
        <f t="shared" si="8"/>
        <v>case 292:sRetTemplate = "ar_gulgslaver003";  break;  //  Gulgan Slaver - Half-elf || FQ: Very Rare || 3 CR 4 HD</v>
      </c>
    </row>
    <row r="294" spans="1:14" ht="12.75">
      <c r="A294" s="21" t="s">
        <v>1603</v>
      </c>
      <c r="B294">
        <f t="shared" si="9"/>
        <v>293</v>
      </c>
      <c r="C294" s="22" t="s">
        <v>1602</v>
      </c>
      <c r="D294" s="1" t="s">
        <v>719</v>
      </c>
      <c r="E294" s="1" t="s">
        <v>1621</v>
      </c>
      <c r="F294" s="1" t="s">
        <v>718</v>
      </c>
      <c r="G294" s="1" t="s">
        <v>1608</v>
      </c>
      <c r="H294" s="1" t="s">
        <v>73</v>
      </c>
      <c r="I294" s="1" t="s">
        <v>1607</v>
      </c>
      <c r="J294" s="1">
        <v>5</v>
      </c>
      <c r="K294" s="1" t="s">
        <v>1605</v>
      </c>
      <c r="L294" s="1">
        <v>4</v>
      </c>
      <c r="M294" s="23" t="s">
        <v>1606</v>
      </c>
      <c r="N294" t="str">
        <f t="shared" si="8"/>
        <v>case 293:sRetTemplate = "ar_hellhound001";  break;  //  Hell Hound [AR] || FQ: Very Rare || 5 CR 4 HD</v>
      </c>
    </row>
    <row r="295" spans="1:14" ht="12.75">
      <c r="A295" s="21" t="s">
        <v>1603</v>
      </c>
      <c r="B295">
        <f t="shared" si="9"/>
        <v>294</v>
      </c>
      <c r="C295" s="22" t="s">
        <v>1602</v>
      </c>
      <c r="D295" s="1" t="s">
        <v>722</v>
      </c>
      <c r="E295" s="1" t="s">
        <v>1621</v>
      </c>
      <c r="F295" s="1" t="s">
        <v>721</v>
      </c>
      <c r="G295" s="1" t="s">
        <v>1608</v>
      </c>
      <c r="H295" s="1" t="s">
        <v>73</v>
      </c>
      <c r="I295" s="1" t="s">
        <v>1607</v>
      </c>
      <c r="J295" s="1">
        <v>5</v>
      </c>
      <c r="K295" s="1" t="s">
        <v>1605</v>
      </c>
      <c r="L295" s="1">
        <v>3</v>
      </c>
      <c r="M295" s="23" t="s">
        <v>1606</v>
      </c>
      <c r="N295" t="str">
        <f t="shared" si="8"/>
        <v>case 294:sRetTemplate = "ar_imp001";  break;  //  Imp [AR] || FQ: Very Rare || 5 CR 3 HD</v>
      </c>
    </row>
    <row r="296" spans="1:14" ht="12.75">
      <c r="A296" s="21" t="s">
        <v>1603</v>
      </c>
      <c r="B296">
        <f t="shared" si="9"/>
        <v>295</v>
      </c>
      <c r="C296" s="22" t="s">
        <v>1602</v>
      </c>
      <c r="D296" s="1" t="s">
        <v>1414</v>
      </c>
      <c r="E296" s="1" t="s">
        <v>1621</v>
      </c>
      <c r="F296" s="1" t="s">
        <v>1413</v>
      </c>
      <c r="G296" s="1" t="s">
        <v>1608</v>
      </c>
      <c r="H296" s="1" t="s">
        <v>73</v>
      </c>
      <c r="I296" s="1" t="s">
        <v>1607</v>
      </c>
      <c r="J296" s="1">
        <v>1</v>
      </c>
      <c r="K296" s="1" t="s">
        <v>1605</v>
      </c>
      <c r="L296" s="1">
        <v>3</v>
      </c>
      <c r="M296" s="23" t="s">
        <v>1606</v>
      </c>
      <c r="N296" t="str">
        <f t="shared" si="8"/>
        <v>case 295:sRetTemplate = "ds_psionocus001";  break;  //  Psionocus || FQ: Very Rare || 1 CR 3 HD</v>
      </c>
    </row>
    <row r="297" spans="1:14" ht="12.75">
      <c r="A297" s="21" t="s">
        <v>1603</v>
      </c>
      <c r="B297">
        <f t="shared" si="9"/>
        <v>296</v>
      </c>
      <c r="C297" s="22" t="s">
        <v>1602</v>
      </c>
      <c r="D297" s="1" t="s">
        <v>96</v>
      </c>
      <c r="E297" s="1" t="s">
        <v>1621</v>
      </c>
      <c r="F297" s="1" t="s">
        <v>1181</v>
      </c>
      <c r="G297" s="1" t="s">
        <v>1608</v>
      </c>
      <c r="H297" s="1" t="s">
        <v>73</v>
      </c>
      <c r="I297" s="1" t="s">
        <v>1607</v>
      </c>
      <c r="J297" s="1">
        <v>5</v>
      </c>
      <c r="K297" s="1" t="s">
        <v>1605</v>
      </c>
      <c r="L297" s="1">
        <v>4</v>
      </c>
      <c r="M297" s="23" t="s">
        <v>1606</v>
      </c>
      <c r="N297" t="str">
        <f t="shared" si="8"/>
        <v>case 296:sRetTemplate = "shadowmastiff001";  break;  //  Shadow Mastiff || FQ: Very Rare || 5 CR 4 HD</v>
      </c>
    </row>
    <row r="298" spans="1:14" ht="12.75">
      <c r="D298" s="1"/>
      <c r="E298" s="1"/>
      <c r="F298" s="1"/>
      <c r="G298" s="1"/>
      <c r="H298" s="1"/>
      <c r="I298" s="1"/>
      <c r="J298" s="1"/>
      <c r="K298" s="1"/>
      <c r="L298" s="1"/>
    </row>
    <row r="299" spans="1:14" ht="12.75">
      <c r="D299" s="1"/>
      <c r="E299" s="1"/>
      <c r="F299" s="1"/>
      <c r="G299" s="1"/>
      <c r="H299" s="1"/>
      <c r="I299" s="1"/>
      <c r="J299" s="1"/>
      <c r="K299" s="1"/>
      <c r="L299" s="1"/>
    </row>
    <row r="300" spans="1:14" ht="12.75">
      <c r="D300" s="1"/>
      <c r="E300" s="1"/>
      <c r="F300" s="1"/>
      <c r="G300" s="1"/>
      <c r="H300" s="1"/>
      <c r="I300" s="1"/>
      <c r="J300" s="1"/>
      <c r="K300" s="1"/>
      <c r="L300" s="1"/>
    </row>
  </sheetData>
  <sortState ref="D2:J312">
    <sortCondition ref="H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55"/>
  <sheetViews>
    <sheetView workbookViewId="0">
      <pane xSplit="6" ySplit="1" topLeftCell="G125" activePane="bottomRight" state="frozen"/>
      <selection pane="topRight" activeCell="G1" sqref="G1"/>
      <selection pane="bottomLeft" activeCell="A2" sqref="A2"/>
      <selection pane="bottomRight" activeCell="G165" sqref="G165"/>
    </sheetView>
  </sheetViews>
  <sheetFormatPr defaultColWidth="22" defaultRowHeight="15" customHeight="1"/>
  <cols>
    <col min="1" max="1" width="8.7109375" customWidth="1"/>
    <col min="2" max="2" width="9.140625" customWidth="1"/>
    <col min="3" max="3" width="17.140625" style="26" customWidth="1"/>
    <col min="4" max="4" width="17.7109375" style="26" customWidth="1"/>
    <col min="5" max="5" width="11.85546875" style="26" customWidth="1"/>
    <col min="6" max="6" width="28.140625" style="26" customWidth="1"/>
    <col min="7" max="7" width="7.5703125" style="26" customWidth="1"/>
    <col min="8" max="8" width="14.85546875" style="26" customWidth="1"/>
    <col min="9" max="9" width="3.7109375" style="26" customWidth="1"/>
    <col min="10" max="10" width="7.140625" style="31" customWidth="1"/>
    <col min="11" max="11" width="4.42578125" style="26" customWidth="1"/>
    <col min="12" max="12" width="7.5703125" style="31" customWidth="1"/>
    <col min="13" max="13" width="7.7109375" style="26" customWidth="1"/>
    <col min="14" max="14" width="97.5703125" customWidth="1"/>
  </cols>
  <sheetData>
    <row r="1" spans="1:14" ht="15" customHeight="1" thickBot="1">
      <c r="A1" s="36" t="s">
        <v>1625</v>
      </c>
      <c r="B1" s="36" t="s">
        <v>1626</v>
      </c>
      <c r="C1" s="37" t="s">
        <v>1627</v>
      </c>
      <c r="D1" s="37" t="s">
        <v>1622</v>
      </c>
      <c r="E1" s="38" t="s">
        <v>1617</v>
      </c>
      <c r="F1" s="37" t="s">
        <v>1623</v>
      </c>
      <c r="G1" s="39" t="s">
        <v>1618</v>
      </c>
      <c r="H1" s="37" t="s">
        <v>1624</v>
      </c>
      <c r="I1" s="40" t="s">
        <v>1629</v>
      </c>
      <c r="J1" s="41" t="s">
        <v>7</v>
      </c>
      <c r="K1" s="37" t="s">
        <v>1619</v>
      </c>
      <c r="L1" s="41" t="s">
        <v>1628</v>
      </c>
      <c r="M1" s="40" t="s">
        <v>1628</v>
      </c>
      <c r="N1" s="36" t="s">
        <v>1614</v>
      </c>
    </row>
    <row r="2" spans="1:14" ht="15" customHeight="1">
      <c r="A2" s="20" t="s">
        <v>1603</v>
      </c>
      <c r="B2">
        <v>1</v>
      </c>
      <c r="C2" s="26" t="s">
        <v>1602</v>
      </c>
      <c r="D2" s="27" t="s">
        <v>494</v>
      </c>
      <c r="E2" s="27" t="s">
        <v>1621</v>
      </c>
      <c r="F2" s="27" t="s">
        <v>493</v>
      </c>
      <c r="G2" s="1" t="s">
        <v>1608</v>
      </c>
      <c r="H2" s="27" t="s">
        <v>20</v>
      </c>
      <c r="I2" s="28" t="s">
        <v>1607</v>
      </c>
      <c r="J2" s="29">
        <v>13</v>
      </c>
      <c r="K2" s="27" t="s">
        <v>1605</v>
      </c>
      <c r="L2" s="29">
        <v>8</v>
      </c>
      <c r="M2" s="24" t="s">
        <v>1606</v>
      </c>
      <c r="N2" t="str">
        <f t="shared" ref="N2:N33" si="0">CONCATENATE(A2,B2, C2, D2, E2, F2, G2, H2, ,I2, J2, K2, L2, M2)</f>
        <v>case 1:sRetTemplate = "elem_air_lg001";  break;  //  [AR] Air Elemental, Large || FQ: Rare || 13 CR 8 HD</v>
      </c>
    </row>
    <row r="3" spans="1:14" ht="15" customHeight="1">
      <c r="A3" s="20" t="s">
        <v>1603</v>
      </c>
      <c r="B3">
        <f>SUM(B2+1)</f>
        <v>2</v>
      </c>
      <c r="C3" s="26" t="s">
        <v>1602</v>
      </c>
      <c r="D3" s="27" t="s">
        <v>494</v>
      </c>
      <c r="E3" s="27" t="s">
        <v>1621</v>
      </c>
      <c r="F3" s="27" t="s">
        <v>493</v>
      </c>
      <c r="G3" s="1" t="s">
        <v>1608</v>
      </c>
      <c r="H3" s="27" t="s">
        <v>20</v>
      </c>
      <c r="I3" s="28" t="s">
        <v>1607</v>
      </c>
      <c r="J3" s="29">
        <v>13</v>
      </c>
      <c r="K3" s="27" t="s">
        <v>1605</v>
      </c>
      <c r="L3" s="29">
        <v>8</v>
      </c>
      <c r="M3" s="24" t="s">
        <v>1606</v>
      </c>
      <c r="N3" t="str">
        <f t="shared" si="0"/>
        <v>case 2:sRetTemplate = "elem_air_lg001";  break;  //  [AR] Air Elemental, Large || FQ: Rare || 13 CR 8 HD</v>
      </c>
    </row>
    <row r="4" spans="1:14" ht="15" customHeight="1">
      <c r="A4" s="20" t="s">
        <v>1603</v>
      </c>
      <c r="B4">
        <f t="shared" ref="B4:B67" si="1">SUM(B3+1)</f>
        <v>3</v>
      </c>
      <c r="C4" s="26" t="s">
        <v>1602</v>
      </c>
      <c r="D4" s="27" t="s">
        <v>176</v>
      </c>
      <c r="E4" s="27" t="s">
        <v>1621</v>
      </c>
      <c r="F4" s="27" t="s">
        <v>175</v>
      </c>
      <c r="G4" s="1" t="s">
        <v>1608</v>
      </c>
      <c r="H4" s="27" t="s">
        <v>20</v>
      </c>
      <c r="I4" s="28" t="s">
        <v>1607</v>
      </c>
      <c r="J4" s="29">
        <v>4</v>
      </c>
      <c r="K4" s="27" t="s">
        <v>1605</v>
      </c>
      <c r="L4" s="29">
        <v>6</v>
      </c>
      <c r="M4" s="24" t="s">
        <v>1606</v>
      </c>
      <c r="N4" t="str">
        <f t="shared" si="0"/>
        <v>case 3:sRetTemplate = "ar_amphis001";  break;  //  Amphisibaena || FQ: Rare || 4 CR 6 HD</v>
      </c>
    </row>
    <row r="5" spans="1:14" ht="15" customHeight="1">
      <c r="A5" s="20" t="s">
        <v>1603</v>
      </c>
      <c r="B5">
        <f t="shared" si="1"/>
        <v>4</v>
      </c>
      <c r="C5" s="26" t="s">
        <v>1602</v>
      </c>
      <c r="D5" s="27" t="s">
        <v>176</v>
      </c>
      <c r="E5" s="27" t="s">
        <v>1621</v>
      </c>
      <c r="F5" s="27" t="s">
        <v>175</v>
      </c>
      <c r="G5" s="1" t="s">
        <v>1608</v>
      </c>
      <c r="H5" s="27" t="s">
        <v>20</v>
      </c>
      <c r="I5" s="28" t="s">
        <v>1607</v>
      </c>
      <c r="J5" s="29">
        <v>4</v>
      </c>
      <c r="K5" s="27" t="s">
        <v>1605</v>
      </c>
      <c r="L5" s="29">
        <v>6</v>
      </c>
      <c r="M5" s="24" t="s">
        <v>1606</v>
      </c>
      <c r="N5" t="str">
        <f t="shared" si="0"/>
        <v>case 4:sRetTemplate = "ar_amphis001";  break;  //  Amphisibaena || FQ: Rare || 4 CR 6 HD</v>
      </c>
    </row>
    <row r="6" spans="1:14" ht="15" customHeight="1">
      <c r="A6" s="20" t="s">
        <v>1603</v>
      </c>
      <c r="B6">
        <f t="shared" si="1"/>
        <v>5</v>
      </c>
      <c r="C6" s="26" t="s">
        <v>1602</v>
      </c>
      <c r="D6" s="27" t="s">
        <v>1121</v>
      </c>
      <c r="E6" s="27" t="s">
        <v>1621</v>
      </c>
      <c r="F6" s="27" t="s">
        <v>1120</v>
      </c>
      <c r="G6" s="1" t="s">
        <v>1608</v>
      </c>
      <c r="H6" s="27" t="s">
        <v>62</v>
      </c>
      <c r="I6" s="28" t="s">
        <v>1607</v>
      </c>
      <c r="J6" s="29">
        <v>7</v>
      </c>
      <c r="K6" s="27" t="s">
        <v>1605</v>
      </c>
      <c r="L6" s="29">
        <v>6</v>
      </c>
      <c r="M6" s="24" t="s">
        <v>1606</v>
      </c>
      <c r="N6" t="str">
        <f t="shared" si="0"/>
        <v>case 5:sRetTemplate = "antloid003";  break;  //  Antloid Soldier || FQ: Uncommon || 7 CR 6 HD</v>
      </c>
    </row>
    <row r="7" spans="1:14" ht="15" customHeight="1">
      <c r="A7" s="20" t="s">
        <v>1603</v>
      </c>
      <c r="B7">
        <f t="shared" si="1"/>
        <v>6</v>
      </c>
      <c r="C7" s="26" t="s">
        <v>1602</v>
      </c>
      <c r="D7" s="27" t="s">
        <v>1121</v>
      </c>
      <c r="E7" s="27" t="s">
        <v>1621</v>
      </c>
      <c r="F7" s="27" t="s">
        <v>1120</v>
      </c>
      <c r="G7" s="1" t="s">
        <v>1608</v>
      </c>
      <c r="H7" s="27" t="s">
        <v>62</v>
      </c>
      <c r="I7" s="28" t="s">
        <v>1607</v>
      </c>
      <c r="J7" s="29">
        <v>7</v>
      </c>
      <c r="K7" s="27" t="s">
        <v>1605</v>
      </c>
      <c r="L7" s="29">
        <v>6</v>
      </c>
      <c r="M7" s="24" t="s">
        <v>1606</v>
      </c>
      <c r="N7" t="str">
        <f t="shared" si="0"/>
        <v>case 6:sRetTemplate = "antloid003";  break;  //  Antloid Soldier || FQ: Uncommon || 7 CR 6 HD</v>
      </c>
    </row>
    <row r="8" spans="1:14" ht="15" customHeight="1">
      <c r="A8" s="20" t="s">
        <v>1603</v>
      </c>
      <c r="B8">
        <f t="shared" si="1"/>
        <v>7</v>
      </c>
      <c r="C8" s="26" t="s">
        <v>1602</v>
      </c>
      <c r="D8" s="27" t="s">
        <v>1121</v>
      </c>
      <c r="E8" s="27" t="s">
        <v>1621</v>
      </c>
      <c r="F8" s="27" t="s">
        <v>1120</v>
      </c>
      <c r="G8" s="1" t="s">
        <v>1608</v>
      </c>
      <c r="H8" s="27" t="s">
        <v>62</v>
      </c>
      <c r="I8" s="28" t="s">
        <v>1607</v>
      </c>
      <c r="J8" s="29">
        <v>7</v>
      </c>
      <c r="K8" s="27" t="s">
        <v>1605</v>
      </c>
      <c r="L8" s="29">
        <v>6</v>
      </c>
      <c r="M8" s="24" t="s">
        <v>1606</v>
      </c>
      <c r="N8" t="str">
        <f t="shared" si="0"/>
        <v>case 7:sRetTemplate = "antloid003";  break;  //  Antloid Soldier || FQ: Uncommon || 7 CR 6 HD</v>
      </c>
    </row>
    <row r="9" spans="1:14" ht="15" customHeight="1">
      <c r="A9" s="20" t="s">
        <v>1603</v>
      </c>
      <c r="B9">
        <f t="shared" si="1"/>
        <v>8</v>
      </c>
      <c r="C9" s="26" t="s">
        <v>1602</v>
      </c>
      <c r="D9" s="27" t="s">
        <v>1121</v>
      </c>
      <c r="E9" s="27" t="s">
        <v>1621</v>
      </c>
      <c r="F9" s="27" t="s">
        <v>1120</v>
      </c>
      <c r="G9" s="1" t="s">
        <v>1608</v>
      </c>
      <c r="H9" s="27" t="s">
        <v>62</v>
      </c>
      <c r="I9" s="28" t="s">
        <v>1607</v>
      </c>
      <c r="J9" s="29">
        <v>7</v>
      </c>
      <c r="K9" s="27" t="s">
        <v>1605</v>
      </c>
      <c r="L9" s="29">
        <v>6</v>
      </c>
      <c r="M9" s="24" t="s">
        <v>1606</v>
      </c>
      <c r="N9" t="str">
        <f t="shared" si="0"/>
        <v>case 8:sRetTemplate = "antloid003";  break;  //  Antloid Soldier || FQ: Uncommon || 7 CR 6 HD</v>
      </c>
    </row>
    <row r="10" spans="1:14" ht="15" customHeight="1">
      <c r="A10" s="20" t="s">
        <v>1603</v>
      </c>
      <c r="B10">
        <f t="shared" si="1"/>
        <v>9</v>
      </c>
      <c r="C10" s="26" t="s">
        <v>1602</v>
      </c>
      <c r="D10" s="27" t="s">
        <v>409</v>
      </c>
      <c r="E10" s="27" t="s">
        <v>1621</v>
      </c>
      <c r="F10" s="27" t="s">
        <v>408</v>
      </c>
      <c r="G10" s="1" t="s">
        <v>1608</v>
      </c>
      <c r="H10" s="27" t="s">
        <v>62</v>
      </c>
      <c r="I10" s="28" t="s">
        <v>1607</v>
      </c>
      <c r="J10" s="29">
        <v>11</v>
      </c>
      <c r="K10" s="27" t="s">
        <v>1605</v>
      </c>
      <c r="L10" s="29">
        <v>9</v>
      </c>
      <c r="M10" s="24" t="s">
        <v>1606</v>
      </c>
      <c r="N10" t="str">
        <f t="shared" si="0"/>
        <v>case 9:sRetTemplate = "barbscorpion_001";  break;  //  Barbed Scorpion || FQ: Uncommon || 11 CR 9 HD</v>
      </c>
    </row>
    <row r="11" spans="1:14" ht="15" customHeight="1">
      <c r="A11" s="20" t="s">
        <v>1603</v>
      </c>
      <c r="B11">
        <f t="shared" si="1"/>
        <v>10</v>
      </c>
      <c r="C11" s="26" t="s">
        <v>1602</v>
      </c>
      <c r="D11" s="27" t="s">
        <v>409</v>
      </c>
      <c r="E11" s="27" t="s">
        <v>1621</v>
      </c>
      <c r="F11" s="27" t="s">
        <v>408</v>
      </c>
      <c r="G11" s="1" t="s">
        <v>1608</v>
      </c>
      <c r="H11" s="27" t="s">
        <v>62</v>
      </c>
      <c r="I11" s="28" t="s">
        <v>1607</v>
      </c>
      <c r="J11" s="29">
        <v>11</v>
      </c>
      <c r="K11" s="27" t="s">
        <v>1605</v>
      </c>
      <c r="L11" s="29">
        <v>9</v>
      </c>
      <c r="M11" s="24" t="s">
        <v>1606</v>
      </c>
      <c r="N11" t="str">
        <f t="shared" si="0"/>
        <v>case 10:sRetTemplate = "barbscorpion_001";  break;  //  Barbed Scorpion || FQ: Uncommon || 11 CR 9 HD</v>
      </c>
    </row>
    <row r="12" spans="1:14" ht="15" customHeight="1">
      <c r="A12" s="20" t="s">
        <v>1603</v>
      </c>
      <c r="B12">
        <f t="shared" si="1"/>
        <v>11</v>
      </c>
      <c r="C12" s="26" t="s">
        <v>1602</v>
      </c>
      <c r="D12" s="27" t="s">
        <v>409</v>
      </c>
      <c r="E12" s="27" t="s">
        <v>1621</v>
      </c>
      <c r="F12" s="27" t="s">
        <v>408</v>
      </c>
      <c r="G12" s="1" t="s">
        <v>1608</v>
      </c>
      <c r="H12" s="27" t="s">
        <v>62</v>
      </c>
      <c r="I12" s="28" t="s">
        <v>1607</v>
      </c>
      <c r="J12" s="29">
        <v>11</v>
      </c>
      <c r="K12" s="27" t="s">
        <v>1605</v>
      </c>
      <c r="L12" s="29">
        <v>9</v>
      </c>
      <c r="M12" s="24" t="s">
        <v>1606</v>
      </c>
      <c r="N12" t="str">
        <f t="shared" si="0"/>
        <v>case 11:sRetTemplate = "barbscorpion_001";  break;  //  Barbed Scorpion || FQ: Uncommon || 11 CR 9 HD</v>
      </c>
    </row>
    <row r="13" spans="1:14" ht="15" customHeight="1">
      <c r="A13" s="20" t="s">
        <v>1603</v>
      </c>
      <c r="B13">
        <f t="shared" si="1"/>
        <v>12</v>
      </c>
      <c r="C13" s="26" t="s">
        <v>1602</v>
      </c>
      <c r="D13" s="27" t="s">
        <v>409</v>
      </c>
      <c r="E13" s="27" t="s">
        <v>1621</v>
      </c>
      <c r="F13" s="27" t="s">
        <v>408</v>
      </c>
      <c r="G13" s="1" t="s">
        <v>1608</v>
      </c>
      <c r="H13" s="27" t="s">
        <v>62</v>
      </c>
      <c r="I13" s="28" t="s">
        <v>1607</v>
      </c>
      <c r="J13" s="29">
        <v>11</v>
      </c>
      <c r="K13" s="27" t="s">
        <v>1605</v>
      </c>
      <c r="L13" s="29">
        <v>9</v>
      </c>
      <c r="M13" s="24" t="s">
        <v>1606</v>
      </c>
      <c r="N13" t="str">
        <f t="shared" si="0"/>
        <v>case 12:sRetTemplate = "barbscorpion_001";  break;  //  Barbed Scorpion || FQ: Uncommon || 11 CR 9 HD</v>
      </c>
    </row>
    <row r="14" spans="1:14" ht="15" customHeight="1">
      <c r="A14" s="20" t="s">
        <v>1603</v>
      </c>
      <c r="B14">
        <f t="shared" si="1"/>
        <v>13</v>
      </c>
      <c r="C14" s="26" t="s">
        <v>1602</v>
      </c>
      <c r="D14" s="27" t="s">
        <v>681</v>
      </c>
      <c r="E14" s="27" t="s">
        <v>1621</v>
      </c>
      <c r="F14" s="27" t="s">
        <v>680</v>
      </c>
      <c r="G14" s="1" t="s">
        <v>1608</v>
      </c>
      <c r="H14" s="27" t="s">
        <v>62</v>
      </c>
      <c r="I14" s="28" t="s">
        <v>1607</v>
      </c>
      <c r="J14" s="29">
        <v>5</v>
      </c>
      <c r="K14" s="27" t="s">
        <v>1605</v>
      </c>
      <c r="L14" s="29">
        <v>6</v>
      </c>
      <c r="M14" s="24" t="s">
        <v>1606</v>
      </c>
      <c r="N14" t="str">
        <f t="shared" si="0"/>
        <v>case 13:sRetTemplate = "ar_basilisk001";  break;  //  Basilisk || FQ: Uncommon || 5 CR 6 HD</v>
      </c>
    </row>
    <row r="15" spans="1:14" ht="15" customHeight="1">
      <c r="A15" s="20" t="s">
        <v>1603</v>
      </c>
      <c r="B15">
        <f t="shared" si="1"/>
        <v>14</v>
      </c>
      <c r="C15" s="26" t="s">
        <v>1602</v>
      </c>
      <c r="D15" s="27" t="s">
        <v>681</v>
      </c>
      <c r="E15" s="27" t="s">
        <v>1621</v>
      </c>
      <c r="F15" s="27" t="s">
        <v>680</v>
      </c>
      <c r="G15" s="1" t="s">
        <v>1608</v>
      </c>
      <c r="H15" s="27" t="s">
        <v>62</v>
      </c>
      <c r="I15" s="28" t="s">
        <v>1607</v>
      </c>
      <c r="J15" s="29">
        <v>5</v>
      </c>
      <c r="K15" s="27" t="s">
        <v>1605</v>
      </c>
      <c r="L15" s="29">
        <v>6</v>
      </c>
      <c r="M15" s="24" t="s">
        <v>1606</v>
      </c>
      <c r="N15" t="str">
        <f t="shared" si="0"/>
        <v>case 14:sRetTemplate = "ar_basilisk001";  break;  //  Basilisk || FQ: Uncommon || 5 CR 6 HD</v>
      </c>
    </row>
    <row r="16" spans="1:14" ht="15" customHeight="1">
      <c r="A16" s="20" t="s">
        <v>1603</v>
      </c>
      <c r="B16">
        <f t="shared" si="1"/>
        <v>15</v>
      </c>
      <c r="C16" s="26" t="s">
        <v>1602</v>
      </c>
      <c r="D16" s="27" t="s">
        <v>681</v>
      </c>
      <c r="E16" s="27" t="s">
        <v>1621</v>
      </c>
      <c r="F16" s="27" t="s">
        <v>680</v>
      </c>
      <c r="G16" s="1" t="s">
        <v>1608</v>
      </c>
      <c r="H16" s="27" t="s">
        <v>62</v>
      </c>
      <c r="I16" s="28" t="s">
        <v>1607</v>
      </c>
      <c r="J16" s="29">
        <v>5</v>
      </c>
      <c r="K16" s="27" t="s">
        <v>1605</v>
      </c>
      <c r="L16" s="29">
        <v>6</v>
      </c>
      <c r="M16" s="24" t="s">
        <v>1606</v>
      </c>
      <c r="N16" t="str">
        <f t="shared" si="0"/>
        <v>case 15:sRetTemplate = "ar_basilisk001";  break;  //  Basilisk || FQ: Uncommon || 5 CR 6 HD</v>
      </c>
    </row>
    <row r="17" spans="1:14" ht="15" customHeight="1">
      <c r="A17" s="20" t="s">
        <v>1603</v>
      </c>
      <c r="B17">
        <f t="shared" si="1"/>
        <v>16</v>
      </c>
      <c r="C17" s="26" t="s">
        <v>1602</v>
      </c>
      <c r="D17" s="27" t="s">
        <v>681</v>
      </c>
      <c r="E17" s="27" t="s">
        <v>1621</v>
      </c>
      <c r="F17" s="27" t="s">
        <v>680</v>
      </c>
      <c r="G17" s="1" t="s">
        <v>1608</v>
      </c>
      <c r="H17" s="27" t="s">
        <v>62</v>
      </c>
      <c r="I17" s="28" t="s">
        <v>1607</v>
      </c>
      <c r="J17" s="29">
        <v>5</v>
      </c>
      <c r="K17" s="27" t="s">
        <v>1605</v>
      </c>
      <c r="L17" s="29">
        <v>6</v>
      </c>
      <c r="M17" s="24" t="s">
        <v>1606</v>
      </c>
      <c r="N17" t="str">
        <f t="shared" si="0"/>
        <v>case 16:sRetTemplate = "ar_basilisk001";  break;  //  Basilisk || FQ: Uncommon || 5 CR 6 HD</v>
      </c>
    </row>
    <row r="18" spans="1:14" ht="15" customHeight="1">
      <c r="A18" s="20" t="s">
        <v>1603</v>
      </c>
      <c r="B18">
        <f t="shared" si="1"/>
        <v>17</v>
      </c>
      <c r="C18" s="26" t="s">
        <v>1602</v>
      </c>
      <c r="D18" s="27" t="s">
        <v>805</v>
      </c>
      <c r="E18" s="27" t="s">
        <v>1621</v>
      </c>
      <c r="F18" s="27" t="s">
        <v>804</v>
      </c>
      <c r="G18" s="1" t="s">
        <v>1608</v>
      </c>
      <c r="H18" s="27" t="s">
        <v>62</v>
      </c>
      <c r="I18" s="28" t="s">
        <v>1607</v>
      </c>
      <c r="J18" s="29">
        <v>3</v>
      </c>
      <c r="K18" s="27" t="s">
        <v>1605</v>
      </c>
      <c r="L18" s="29">
        <v>5</v>
      </c>
      <c r="M18" s="24" t="s">
        <v>1606</v>
      </c>
      <c r="N18" t="str">
        <f t="shared" si="0"/>
        <v>case 17:sRetTemplate = "ar_c_belgoi001";  break;  //  Belgoi, Common || FQ: Uncommon || 3 CR 5 HD</v>
      </c>
    </row>
    <row r="19" spans="1:14" ht="15" customHeight="1">
      <c r="A19" s="20" t="s">
        <v>1603</v>
      </c>
      <c r="B19">
        <f t="shared" si="1"/>
        <v>18</v>
      </c>
      <c r="C19" s="26" t="s">
        <v>1602</v>
      </c>
      <c r="D19" s="27" t="s">
        <v>805</v>
      </c>
      <c r="E19" s="27" t="s">
        <v>1621</v>
      </c>
      <c r="F19" s="27" t="s">
        <v>804</v>
      </c>
      <c r="G19" s="1" t="s">
        <v>1608</v>
      </c>
      <c r="H19" s="27" t="s">
        <v>62</v>
      </c>
      <c r="I19" s="28" t="s">
        <v>1607</v>
      </c>
      <c r="J19" s="29">
        <v>3</v>
      </c>
      <c r="K19" s="27" t="s">
        <v>1605</v>
      </c>
      <c r="L19" s="29">
        <v>5</v>
      </c>
      <c r="M19" s="24" t="s">
        <v>1606</v>
      </c>
      <c r="N19" t="str">
        <f t="shared" si="0"/>
        <v>case 18:sRetTemplate = "ar_c_belgoi001";  break;  //  Belgoi, Common || FQ: Uncommon || 3 CR 5 HD</v>
      </c>
    </row>
    <row r="20" spans="1:14" ht="15" customHeight="1">
      <c r="A20" s="20" t="s">
        <v>1603</v>
      </c>
      <c r="B20">
        <f t="shared" si="1"/>
        <v>19</v>
      </c>
      <c r="C20" s="26" t="s">
        <v>1602</v>
      </c>
      <c r="D20" s="27" t="s">
        <v>805</v>
      </c>
      <c r="E20" s="27" t="s">
        <v>1621</v>
      </c>
      <c r="F20" s="27" t="s">
        <v>804</v>
      </c>
      <c r="G20" s="1" t="s">
        <v>1608</v>
      </c>
      <c r="H20" s="27" t="s">
        <v>62</v>
      </c>
      <c r="I20" s="28" t="s">
        <v>1607</v>
      </c>
      <c r="J20" s="29">
        <v>3</v>
      </c>
      <c r="K20" s="27" t="s">
        <v>1605</v>
      </c>
      <c r="L20" s="29">
        <v>5</v>
      </c>
      <c r="M20" s="24" t="s">
        <v>1606</v>
      </c>
      <c r="N20" t="str">
        <f t="shared" si="0"/>
        <v>case 19:sRetTemplate = "ar_c_belgoi001";  break;  //  Belgoi, Common || FQ: Uncommon || 3 CR 5 HD</v>
      </c>
    </row>
    <row r="21" spans="1:14" ht="15" customHeight="1">
      <c r="A21" s="20" t="s">
        <v>1603</v>
      </c>
      <c r="B21">
        <f t="shared" si="1"/>
        <v>20</v>
      </c>
      <c r="C21" s="26" t="s">
        <v>1602</v>
      </c>
      <c r="D21" s="27" t="s">
        <v>805</v>
      </c>
      <c r="E21" s="27" t="s">
        <v>1621</v>
      </c>
      <c r="F21" s="27" t="s">
        <v>804</v>
      </c>
      <c r="G21" s="1" t="s">
        <v>1608</v>
      </c>
      <c r="H21" s="27" t="s">
        <v>62</v>
      </c>
      <c r="I21" s="28" t="s">
        <v>1607</v>
      </c>
      <c r="J21" s="29">
        <v>3</v>
      </c>
      <c r="K21" s="27" t="s">
        <v>1605</v>
      </c>
      <c r="L21" s="29">
        <v>5</v>
      </c>
      <c r="M21" s="24" t="s">
        <v>1606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20" t="s">
        <v>1603</v>
      </c>
      <c r="B22">
        <f t="shared" si="1"/>
        <v>21</v>
      </c>
      <c r="C22" s="26" t="s">
        <v>1602</v>
      </c>
      <c r="D22" s="27" t="s">
        <v>808</v>
      </c>
      <c r="E22" s="27" t="s">
        <v>1621</v>
      </c>
      <c r="F22" s="27" t="s">
        <v>807</v>
      </c>
      <c r="G22" s="1" t="s">
        <v>1608</v>
      </c>
      <c r="H22" s="27" t="s">
        <v>20</v>
      </c>
      <c r="I22" s="28" t="s">
        <v>1607</v>
      </c>
      <c r="J22" s="29">
        <v>6</v>
      </c>
      <c r="K22" s="27" t="s">
        <v>1605</v>
      </c>
      <c r="L22" s="29">
        <v>10</v>
      </c>
      <c r="M22" s="24" t="s">
        <v>1606</v>
      </c>
      <c r="N22" t="str">
        <f t="shared" si="0"/>
        <v>case 21:sRetTemplate = "ar_c_belgoi002";  break;  //  Belgoi, Raider || FQ: Rare || 6 CR 10 HD</v>
      </c>
    </row>
    <row r="23" spans="1:14" ht="15" customHeight="1">
      <c r="A23" s="20" t="s">
        <v>1603</v>
      </c>
      <c r="B23">
        <f t="shared" si="1"/>
        <v>22</v>
      </c>
      <c r="C23" s="26" t="s">
        <v>1602</v>
      </c>
      <c r="D23" s="27" t="s">
        <v>808</v>
      </c>
      <c r="E23" s="27" t="s">
        <v>1621</v>
      </c>
      <c r="F23" s="27" t="s">
        <v>807</v>
      </c>
      <c r="G23" s="1" t="s">
        <v>1608</v>
      </c>
      <c r="H23" s="27" t="s">
        <v>20</v>
      </c>
      <c r="I23" s="28" t="s">
        <v>1607</v>
      </c>
      <c r="J23" s="29">
        <v>6</v>
      </c>
      <c r="K23" s="27" t="s">
        <v>1605</v>
      </c>
      <c r="L23" s="29">
        <v>10</v>
      </c>
      <c r="M23" s="24" t="s">
        <v>1606</v>
      </c>
      <c r="N23" t="str">
        <f t="shared" si="0"/>
        <v>case 22:sRetTemplate = "ar_c_belgoi002";  break;  //  Belgoi, Raider || FQ: Rare || 6 CR 10 HD</v>
      </c>
    </row>
    <row r="24" spans="1:14" ht="15" customHeight="1">
      <c r="A24" s="20" t="s">
        <v>1603</v>
      </c>
      <c r="B24">
        <f t="shared" si="1"/>
        <v>23</v>
      </c>
      <c r="C24" s="26" t="s">
        <v>1602</v>
      </c>
      <c r="D24" s="27" t="s">
        <v>810</v>
      </c>
      <c r="E24" s="27" t="s">
        <v>1621</v>
      </c>
      <c r="F24" s="27" t="s">
        <v>809</v>
      </c>
      <c r="G24" s="1" t="s">
        <v>1608</v>
      </c>
      <c r="H24" s="27" t="s">
        <v>20</v>
      </c>
      <c r="I24" s="28" t="s">
        <v>1607</v>
      </c>
      <c r="J24" s="29">
        <v>6</v>
      </c>
      <c r="K24" s="27" t="s">
        <v>1605</v>
      </c>
      <c r="L24" s="29">
        <v>10</v>
      </c>
      <c r="M24" s="24" t="s">
        <v>1606</v>
      </c>
      <c r="N24" t="str">
        <f t="shared" si="0"/>
        <v>case 23:sRetTemplate = "ar_c_belgoi003";  break;  //  Belgoi, Scout || FQ: Rare || 6 CR 10 HD</v>
      </c>
    </row>
    <row r="25" spans="1:14" ht="15" customHeight="1">
      <c r="A25" s="20" t="s">
        <v>1603</v>
      </c>
      <c r="B25">
        <f t="shared" si="1"/>
        <v>24</v>
      </c>
      <c r="C25" s="26" t="s">
        <v>1602</v>
      </c>
      <c r="D25" s="27" t="s">
        <v>810</v>
      </c>
      <c r="E25" s="27" t="s">
        <v>1621</v>
      </c>
      <c r="F25" s="27" t="s">
        <v>809</v>
      </c>
      <c r="G25" s="1" t="s">
        <v>1608</v>
      </c>
      <c r="H25" s="27" t="s">
        <v>20</v>
      </c>
      <c r="I25" s="28" t="s">
        <v>1607</v>
      </c>
      <c r="J25" s="29">
        <v>6</v>
      </c>
      <c r="K25" s="27" t="s">
        <v>1605</v>
      </c>
      <c r="L25" s="29">
        <v>10</v>
      </c>
      <c r="M25" s="24" t="s">
        <v>1606</v>
      </c>
      <c r="N25" t="str">
        <f t="shared" si="0"/>
        <v>case 24:sRetTemplate = "ar_c_belgoi003";  break;  //  Belgoi, Scout || FQ: Rare || 6 CR 10 HD</v>
      </c>
    </row>
    <row r="26" spans="1:14" ht="15" customHeight="1">
      <c r="A26" s="20" t="s">
        <v>1603</v>
      </c>
      <c r="B26">
        <f t="shared" si="1"/>
        <v>25</v>
      </c>
      <c r="C26" s="26" t="s">
        <v>1602</v>
      </c>
      <c r="D26" s="27" t="s">
        <v>324</v>
      </c>
      <c r="E26" s="27" t="s">
        <v>1621</v>
      </c>
      <c r="F26" s="27" t="s">
        <v>323</v>
      </c>
      <c r="G26" s="1" t="s">
        <v>1608</v>
      </c>
      <c r="H26" s="27" t="s">
        <v>20</v>
      </c>
      <c r="I26" s="28" t="s">
        <v>1607</v>
      </c>
      <c r="J26" s="29">
        <v>5</v>
      </c>
      <c r="K26" s="27" t="s">
        <v>1605</v>
      </c>
      <c r="L26" s="29">
        <v>6</v>
      </c>
      <c r="M26" s="24" t="s">
        <v>1606</v>
      </c>
      <c r="N26" t="str">
        <f t="shared" si="0"/>
        <v>case 25:sRetTemplate = "ar_bladehood001";  break;  //  Blade Hood || FQ: Rare || 5 CR 6 HD</v>
      </c>
    </row>
    <row r="27" spans="1:14" ht="15" customHeight="1">
      <c r="A27" s="20" t="s">
        <v>1603</v>
      </c>
      <c r="B27">
        <f t="shared" si="1"/>
        <v>26</v>
      </c>
      <c r="C27" s="26" t="s">
        <v>1602</v>
      </c>
      <c r="D27" s="27" t="s">
        <v>324</v>
      </c>
      <c r="E27" s="27" t="s">
        <v>1621</v>
      </c>
      <c r="F27" s="27" t="s">
        <v>323</v>
      </c>
      <c r="G27" s="1" t="s">
        <v>1608</v>
      </c>
      <c r="H27" s="27" t="s">
        <v>20</v>
      </c>
      <c r="I27" s="28" t="s">
        <v>1607</v>
      </c>
      <c r="J27" s="29">
        <v>5</v>
      </c>
      <c r="K27" s="27" t="s">
        <v>1605</v>
      </c>
      <c r="L27" s="29">
        <v>6</v>
      </c>
      <c r="M27" s="24" t="s">
        <v>1606</v>
      </c>
      <c r="N27" t="str">
        <f t="shared" si="0"/>
        <v>case 26:sRetTemplate = "ar_bladehood001";  break;  //  Blade Hood || FQ: Rare || 5 CR 6 HD</v>
      </c>
    </row>
    <row r="28" spans="1:14" ht="15" customHeight="1">
      <c r="A28" s="20" t="s">
        <v>1603</v>
      </c>
      <c r="B28">
        <f t="shared" si="1"/>
        <v>27</v>
      </c>
      <c r="C28" s="26" t="s">
        <v>1602</v>
      </c>
      <c r="D28" s="27" t="s">
        <v>327</v>
      </c>
      <c r="E28" s="27" t="s">
        <v>1621</v>
      </c>
      <c r="F28" s="27" t="s">
        <v>326</v>
      </c>
      <c r="G28" s="1" t="s">
        <v>1608</v>
      </c>
      <c r="H28" s="27" t="s">
        <v>20</v>
      </c>
      <c r="I28" s="28" t="s">
        <v>1607</v>
      </c>
      <c r="J28" s="29">
        <v>8</v>
      </c>
      <c r="K28" s="27" t="s">
        <v>1605</v>
      </c>
      <c r="L28" s="29">
        <v>9</v>
      </c>
      <c r="M28" s="24" t="s">
        <v>1606</v>
      </c>
      <c r="N28" t="str">
        <f t="shared" si="0"/>
        <v>case 27:sRetTemplate = "ar_bladehood002";  break;  //  Blade Hood, Greater || FQ: Rare || 8 CR 9 HD</v>
      </c>
    </row>
    <row r="29" spans="1:14" ht="15" customHeight="1">
      <c r="A29" s="20" t="s">
        <v>1603</v>
      </c>
      <c r="B29">
        <f t="shared" si="1"/>
        <v>28</v>
      </c>
      <c r="C29" s="26" t="s">
        <v>1602</v>
      </c>
      <c r="D29" s="27" t="s">
        <v>327</v>
      </c>
      <c r="E29" s="27" t="s">
        <v>1621</v>
      </c>
      <c r="F29" s="27" t="s">
        <v>326</v>
      </c>
      <c r="G29" s="1" t="s">
        <v>1608</v>
      </c>
      <c r="H29" s="27" t="s">
        <v>20</v>
      </c>
      <c r="I29" s="28" t="s">
        <v>1607</v>
      </c>
      <c r="J29" s="29">
        <v>8</v>
      </c>
      <c r="K29" s="27" t="s">
        <v>1605</v>
      </c>
      <c r="L29" s="29">
        <v>9</v>
      </c>
      <c r="M29" s="24" t="s">
        <v>1606</v>
      </c>
      <c r="N29" t="str">
        <f t="shared" si="0"/>
        <v>case 28:sRetTemplate = "ar_bladehood002";  break;  //  Blade Hood, Greater || FQ: Rare || 8 CR 9 HD</v>
      </c>
    </row>
    <row r="30" spans="1:14" ht="15" customHeight="1">
      <c r="A30" s="20" t="s">
        <v>1603</v>
      </c>
      <c r="B30">
        <f t="shared" si="1"/>
        <v>29</v>
      </c>
      <c r="C30" s="26" t="s">
        <v>1602</v>
      </c>
      <c r="D30" s="27" t="s">
        <v>1342</v>
      </c>
      <c r="E30" s="27" t="s">
        <v>1621</v>
      </c>
      <c r="F30" s="27" t="s">
        <v>1341</v>
      </c>
      <c r="G30" s="1" t="s">
        <v>1608</v>
      </c>
      <c r="H30" s="27" t="s">
        <v>62</v>
      </c>
      <c r="I30" s="28" t="s">
        <v>1607</v>
      </c>
      <c r="J30" s="29">
        <v>7</v>
      </c>
      <c r="K30" s="27" t="s">
        <v>1605</v>
      </c>
      <c r="L30" s="29">
        <v>6</v>
      </c>
      <c r="M30" s="24" t="s">
        <v>1606</v>
      </c>
      <c r="N30" t="str">
        <f t="shared" si="0"/>
        <v>case 29:sRetTemplate = "ds_gboneclaw001";  break;  //  Boneclaw, Greater || FQ: Uncommon || 7 CR 6 HD</v>
      </c>
    </row>
    <row r="31" spans="1:14" ht="15" customHeight="1">
      <c r="A31" s="20" t="s">
        <v>1603</v>
      </c>
      <c r="B31">
        <f t="shared" si="1"/>
        <v>30</v>
      </c>
      <c r="C31" s="26" t="s">
        <v>1602</v>
      </c>
      <c r="D31" s="27" t="s">
        <v>1342</v>
      </c>
      <c r="E31" s="27" t="s">
        <v>1621</v>
      </c>
      <c r="F31" s="27" t="s">
        <v>1341</v>
      </c>
      <c r="G31" s="1" t="s">
        <v>1608</v>
      </c>
      <c r="H31" s="27" t="s">
        <v>62</v>
      </c>
      <c r="I31" s="28" t="s">
        <v>1607</v>
      </c>
      <c r="J31" s="29">
        <v>7</v>
      </c>
      <c r="K31" s="27" t="s">
        <v>1605</v>
      </c>
      <c r="L31" s="29">
        <v>6</v>
      </c>
      <c r="M31" s="24" t="s">
        <v>1606</v>
      </c>
      <c r="N31" t="str">
        <f t="shared" si="0"/>
        <v>case 30:sRetTemplate = "ds_gboneclaw001";  break;  //  Boneclaw, Greater || FQ: Uncommon || 7 CR 6 HD</v>
      </c>
    </row>
    <row r="32" spans="1:14" ht="15" customHeight="1">
      <c r="A32" s="20" t="s">
        <v>1603</v>
      </c>
      <c r="B32">
        <f t="shared" si="1"/>
        <v>31</v>
      </c>
      <c r="C32" s="26" t="s">
        <v>1602</v>
      </c>
      <c r="D32" s="27" t="s">
        <v>1342</v>
      </c>
      <c r="E32" s="27" t="s">
        <v>1621</v>
      </c>
      <c r="F32" s="27" t="s">
        <v>1341</v>
      </c>
      <c r="G32" s="1" t="s">
        <v>1608</v>
      </c>
      <c r="H32" s="27" t="s">
        <v>62</v>
      </c>
      <c r="I32" s="28" t="s">
        <v>1607</v>
      </c>
      <c r="J32" s="29">
        <v>7</v>
      </c>
      <c r="K32" s="27" t="s">
        <v>1605</v>
      </c>
      <c r="L32" s="29">
        <v>6</v>
      </c>
      <c r="M32" s="24" t="s">
        <v>1606</v>
      </c>
      <c r="N32" t="str">
        <f t="shared" si="0"/>
        <v>case 31:sRetTemplate = "ds_gboneclaw001";  break;  //  Boneclaw, Greater || FQ: Uncommon || 7 CR 6 HD</v>
      </c>
    </row>
    <row r="33" spans="1:14" ht="15" customHeight="1">
      <c r="A33" s="20" t="s">
        <v>1603</v>
      </c>
      <c r="B33">
        <f t="shared" si="1"/>
        <v>32</v>
      </c>
      <c r="C33" s="26" t="s">
        <v>1602</v>
      </c>
      <c r="D33" s="27" t="s">
        <v>1342</v>
      </c>
      <c r="E33" s="27" t="s">
        <v>1621</v>
      </c>
      <c r="F33" s="27" t="s">
        <v>1341</v>
      </c>
      <c r="G33" s="1" t="s">
        <v>1608</v>
      </c>
      <c r="H33" s="27" t="s">
        <v>62</v>
      </c>
      <c r="I33" s="28" t="s">
        <v>1607</v>
      </c>
      <c r="J33" s="29">
        <v>7</v>
      </c>
      <c r="K33" s="27" t="s">
        <v>1605</v>
      </c>
      <c r="L33" s="29">
        <v>6</v>
      </c>
      <c r="M33" s="24" t="s">
        <v>1606</v>
      </c>
      <c r="N33" t="str">
        <f t="shared" si="0"/>
        <v>case 32:sRetTemplate = "ds_gboneclaw001";  break;  //  Boneclaw, Greater || FQ: Uncommon || 7 CR 6 HD</v>
      </c>
    </row>
    <row r="34" spans="1:14" ht="15" customHeight="1">
      <c r="A34" s="20" t="s">
        <v>1603</v>
      </c>
      <c r="B34">
        <f t="shared" si="1"/>
        <v>33</v>
      </c>
      <c r="C34" s="26" t="s">
        <v>1602</v>
      </c>
      <c r="D34" s="27" t="s">
        <v>1346</v>
      </c>
      <c r="E34" s="27" t="s">
        <v>1621</v>
      </c>
      <c r="F34" s="27" t="s">
        <v>1345</v>
      </c>
      <c r="G34" s="1" t="s">
        <v>1608</v>
      </c>
      <c r="H34" s="27" t="s">
        <v>20</v>
      </c>
      <c r="I34" s="28" t="s">
        <v>1607</v>
      </c>
      <c r="J34" s="29">
        <v>5</v>
      </c>
      <c r="K34" s="27" t="s">
        <v>1605</v>
      </c>
      <c r="L34" s="29">
        <v>5</v>
      </c>
      <c r="M34" s="24" t="s">
        <v>1606</v>
      </c>
      <c r="N34" t="str">
        <f t="shared" ref="N34:N65" si="2">CONCATENATE(A34,B34, C34, D34, E34, F34, G34, H34, ,I34, J34, K34, L34, M34)</f>
        <v>case 33:sRetTemplate = "ds_hunt_cactus01";  break;  //  Cactus: Hunting || FQ: Rare || 5 CR 5 HD</v>
      </c>
    </row>
    <row r="35" spans="1:14" ht="15" customHeight="1">
      <c r="A35" s="20" t="s">
        <v>1603</v>
      </c>
      <c r="B35">
        <f t="shared" si="1"/>
        <v>34</v>
      </c>
      <c r="C35" s="26" t="s">
        <v>1602</v>
      </c>
      <c r="D35" s="27" t="s">
        <v>1346</v>
      </c>
      <c r="E35" s="27" t="s">
        <v>1621</v>
      </c>
      <c r="F35" s="27" t="s">
        <v>1345</v>
      </c>
      <c r="G35" s="1" t="s">
        <v>1608</v>
      </c>
      <c r="H35" s="27" t="s">
        <v>20</v>
      </c>
      <c r="I35" s="28" t="s">
        <v>1607</v>
      </c>
      <c r="J35" s="29">
        <v>5</v>
      </c>
      <c r="K35" s="27" t="s">
        <v>1605</v>
      </c>
      <c r="L35" s="29">
        <v>5</v>
      </c>
      <c r="M35" s="24" t="s">
        <v>1606</v>
      </c>
      <c r="N35" t="str">
        <f t="shared" si="2"/>
        <v>case 34:sRetTemplate = "ds_hunt_cactus01";  break;  //  Cactus: Hunting || FQ: Rare || 5 CR 5 HD</v>
      </c>
    </row>
    <row r="36" spans="1:14" ht="15" customHeight="1">
      <c r="A36" s="20" t="s">
        <v>1603</v>
      </c>
      <c r="B36">
        <f t="shared" si="1"/>
        <v>35</v>
      </c>
      <c r="C36" s="26" t="s">
        <v>1602</v>
      </c>
      <c r="D36" s="27" t="s">
        <v>289</v>
      </c>
      <c r="E36" s="27" t="s">
        <v>1621</v>
      </c>
      <c r="F36" s="27" t="s">
        <v>288</v>
      </c>
      <c r="G36" s="1" t="s">
        <v>1608</v>
      </c>
      <c r="H36" s="27" t="s">
        <v>73</v>
      </c>
      <c r="I36" s="28" t="s">
        <v>1607</v>
      </c>
      <c r="J36" s="29">
        <v>11</v>
      </c>
      <c r="K36" s="27" t="s">
        <v>1605</v>
      </c>
      <c r="L36" s="29">
        <v>8</v>
      </c>
      <c r="M36" s="24" t="s">
        <v>1606</v>
      </c>
      <c r="N36" t="str">
        <f t="shared" si="2"/>
        <v>case 35:sRetTemplate = "crystalspider001";  break;  //  Crystal Spider || FQ: Very Rare || 11 CR 8 HD</v>
      </c>
    </row>
    <row r="37" spans="1:14" ht="15" customHeight="1">
      <c r="A37" s="20" t="s">
        <v>1603</v>
      </c>
      <c r="B37">
        <f t="shared" si="1"/>
        <v>36</v>
      </c>
      <c r="C37" s="26" t="s">
        <v>1602</v>
      </c>
      <c r="D37" s="27" t="s">
        <v>449</v>
      </c>
      <c r="E37" s="27" t="s">
        <v>1621</v>
      </c>
      <c r="F37" s="27" t="s">
        <v>448</v>
      </c>
      <c r="G37" s="1" t="s">
        <v>1608</v>
      </c>
      <c r="H37" s="27" t="s">
        <v>73</v>
      </c>
      <c r="I37" s="28" t="s">
        <v>1607</v>
      </c>
      <c r="J37" s="29">
        <v>7</v>
      </c>
      <c r="K37" s="27" t="s">
        <v>1605</v>
      </c>
      <c r="L37" s="29">
        <v>8</v>
      </c>
      <c r="M37" s="24" t="s">
        <v>1606</v>
      </c>
      <c r="N37" t="str">
        <f t="shared" si="2"/>
        <v>case 36:sRetTemplate = "ar_defiler_001";  break;  //  Defiler, Apprentice || FQ: Very Rare || 7 CR 8 HD</v>
      </c>
    </row>
    <row r="38" spans="1:14" ht="15" customHeight="1">
      <c r="A38" s="20" t="s">
        <v>1603</v>
      </c>
      <c r="B38">
        <f t="shared" si="1"/>
        <v>37</v>
      </c>
      <c r="C38" s="26" t="s">
        <v>1602</v>
      </c>
      <c r="D38" s="27" t="s">
        <v>709</v>
      </c>
      <c r="E38" s="27" t="s">
        <v>1621</v>
      </c>
      <c r="F38" s="27" t="s">
        <v>708</v>
      </c>
      <c r="G38" s="1" t="s">
        <v>1608</v>
      </c>
      <c r="H38" s="27" t="s">
        <v>73</v>
      </c>
      <c r="I38" s="28" t="s">
        <v>1607</v>
      </c>
      <c r="J38" s="29">
        <v>8</v>
      </c>
      <c r="K38" s="27" t="s">
        <v>1605</v>
      </c>
      <c r="L38" s="29">
        <v>9</v>
      </c>
      <c r="M38" s="24" t="s">
        <v>1606</v>
      </c>
      <c r="N38" t="str">
        <f t="shared" si="2"/>
        <v>case 37:sRetTemplate = "ar_dragonne001";  break;  //  Dragonne || FQ: Very Rare || 8 CR 9 HD</v>
      </c>
    </row>
    <row r="39" spans="1:14" ht="15" customHeight="1">
      <c r="A39" s="20" t="s">
        <v>1603</v>
      </c>
      <c r="B39">
        <f t="shared" si="1"/>
        <v>38</v>
      </c>
      <c r="C39" s="26" t="s">
        <v>1602</v>
      </c>
      <c r="D39" s="27" t="s">
        <v>446</v>
      </c>
      <c r="E39" s="27" t="s">
        <v>1621</v>
      </c>
      <c r="F39" s="27" t="s">
        <v>445</v>
      </c>
      <c r="G39" s="1" t="s">
        <v>1608</v>
      </c>
      <c r="H39" s="27" t="s">
        <v>62</v>
      </c>
      <c r="I39" s="28" t="s">
        <v>1607</v>
      </c>
      <c r="J39" s="29">
        <v>7</v>
      </c>
      <c r="K39" s="27" t="s">
        <v>1605</v>
      </c>
      <c r="L39" s="29">
        <v>7</v>
      </c>
      <c r="M39" s="24" t="s">
        <v>1606</v>
      </c>
      <c r="N39" t="str">
        <f t="shared" si="2"/>
        <v>case 38:sRetTemplate = "dunebandit_002";  break;  //  Dune Bandit - Longbow || FQ: Uncommon || 7 CR 7 HD</v>
      </c>
    </row>
    <row r="40" spans="1:14" ht="15" customHeight="1">
      <c r="A40" s="20" t="s">
        <v>1603</v>
      </c>
      <c r="B40">
        <f t="shared" si="1"/>
        <v>39</v>
      </c>
      <c r="C40" s="26" t="s">
        <v>1602</v>
      </c>
      <c r="D40" s="27" t="s">
        <v>446</v>
      </c>
      <c r="E40" s="27" t="s">
        <v>1621</v>
      </c>
      <c r="F40" s="27" t="s">
        <v>445</v>
      </c>
      <c r="G40" s="1" t="s">
        <v>1608</v>
      </c>
      <c r="H40" s="27" t="s">
        <v>62</v>
      </c>
      <c r="I40" s="28" t="s">
        <v>1607</v>
      </c>
      <c r="J40" s="29">
        <v>7</v>
      </c>
      <c r="K40" s="27" t="s">
        <v>1605</v>
      </c>
      <c r="L40" s="29">
        <v>7</v>
      </c>
      <c r="M40" s="24" t="s">
        <v>1606</v>
      </c>
      <c r="N40" t="str">
        <f t="shared" si="2"/>
        <v>case 39:sRetTemplate = "dunebandit_002";  break;  //  Dune Bandit - Longbow || FQ: Uncommon || 7 CR 7 HD</v>
      </c>
    </row>
    <row r="41" spans="1:14" ht="15" customHeight="1">
      <c r="A41" s="20" t="s">
        <v>1603</v>
      </c>
      <c r="B41">
        <f t="shared" si="1"/>
        <v>40</v>
      </c>
      <c r="C41" s="26" t="s">
        <v>1602</v>
      </c>
      <c r="D41" s="27" t="s">
        <v>446</v>
      </c>
      <c r="E41" s="27" t="s">
        <v>1621</v>
      </c>
      <c r="F41" s="27" t="s">
        <v>445</v>
      </c>
      <c r="G41" s="1" t="s">
        <v>1608</v>
      </c>
      <c r="H41" s="27" t="s">
        <v>62</v>
      </c>
      <c r="I41" s="28" t="s">
        <v>1607</v>
      </c>
      <c r="J41" s="29">
        <v>7</v>
      </c>
      <c r="K41" s="27" t="s">
        <v>1605</v>
      </c>
      <c r="L41" s="29">
        <v>7</v>
      </c>
      <c r="M41" s="24" t="s">
        <v>1606</v>
      </c>
      <c r="N41" t="str">
        <f t="shared" si="2"/>
        <v>case 40:sRetTemplate = "dunebandit_002";  break;  //  Dune Bandit - Longbow || FQ: Uncommon || 7 CR 7 HD</v>
      </c>
    </row>
    <row r="42" spans="1:14" ht="15" customHeight="1">
      <c r="A42" s="20" t="s">
        <v>1603</v>
      </c>
      <c r="B42">
        <f t="shared" si="1"/>
        <v>41</v>
      </c>
      <c r="C42" s="26" t="s">
        <v>1602</v>
      </c>
      <c r="D42" s="27" t="s">
        <v>446</v>
      </c>
      <c r="E42" s="27" t="s">
        <v>1621</v>
      </c>
      <c r="F42" s="27" t="s">
        <v>445</v>
      </c>
      <c r="G42" s="1" t="s">
        <v>1608</v>
      </c>
      <c r="H42" s="27" t="s">
        <v>62</v>
      </c>
      <c r="I42" s="28" t="s">
        <v>1607</v>
      </c>
      <c r="J42" s="29">
        <v>7</v>
      </c>
      <c r="K42" s="27" t="s">
        <v>1605</v>
      </c>
      <c r="L42" s="29">
        <v>7</v>
      </c>
      <c r="M42" s="24" t="s">
        <v>1606</v>
      </c>
      <c r="N42" t="str">
        <f t="shared" si="2"/>
        <v>case 41:sRetTemplate = "dunebandit_002";  break;  //  Dune Bandit - Longbow || FQ: Uncommon || 7 CR 7 HD</v>
      </c>
    </row>
    <row r="43" spans="1:14" ht="15" customHeight="1">
      <c r="A43" s="20" t="s">
        <v>1603</v>
      </c>
      <c r="B43">
        <f t="shared" si="1"/>
        <v>42</v>
      </c>
      <c r="C43" s="26" t="s">
        <v>1602</v>
      </c>
      <c r="D43" s="27" t="s">
        <v>433</v>
      </c>
      <c r="E43" s="27" t="s">
        <v>1621</v>
      </c>
      <c r="F43" s="27" t="s">
        <v>432</v>
      </c>
      <c r="G43" s="1" t="s">
        <v>1608</v>
      </c>
      <c r="H43" s="27" t="s">
        <v>73</v>
      </c>
      <c r="I43" s="28" t="s">
        <v>1607</v>
      </c>
      <c r="J43" s="29">
        <v>6</v>
      </c>
      <c r="K43" s="27" t="s">
        <v>1605</v>
      </c>
      <c r="L43" s="29">
        <v>6</v>
      </c>
      <c r="M43" s="24" t="s">
        <v>1606</v>
      </c>
      <c r="N43" t="str">
        <f t="shared" si="2"/>
        <v>case 42:sRetTemplate = "dunebandit_001";  break;  //  Dune Bandit, Mul - Longsword || FQ: Very Rare || 6 CR 6 HD</v>
      </c>
    </row>
    <row r="44" spans="1:14" ht="15" customHeight="1">
      <c r="A44" s="20" t="s">
        <v>1603</v>
      </c>
      <c r="B44">
        <f t="shared" si="1"/>
        <v>43</v>
      </c>
      <c r="C44" s="26" t="s">
        <v>1602</v>
      </c>
      <c r="D44" s="27" t="s">
        <v>358</v>
      </c>
      <c r="E44" s="27" t="s">
        <v>1621</v>
      </c>
      <c r="F44" s="27" t="s">
        <v>357</v>
      </c>
      <c r="G44" s="1" t="s">
        <v>1608</v>
      </c>
      <c r="H44" s="27" t="s">
        <v>207</v>
      </c>
      <c r="I44" s="28" t="s">
        <v>1607</v>
      </c>
      <c r="J44" s="29">
        <v>12</v>
      </c>
      <c r="K44" s="27" t="s">
        <v>1605</v>
      </c>
      <c r="L44" s="29">
        <v>8</v>
      </c>
      <c r="M44" s="24" t="s">
        <v>1606</v>
      </c>
      <c r="N44" t="str">
        <f t="shared" si="2"/>
        <v>case 43:sRetTemplate = "dunereaper001";  break;  //  Dune Reaper, Drone || FQ: Common || 12 CR 8 HD</v>
      </c>
    </row>
    <row r="45" spans="1:14" ht="15" customHeight="1">
      <c r="A45" s="20" t="s">
        <v>1603</v>
      </c>
      <c r="B45">
        <f t="shared" si="1"/>
        <v>44</v>
      </c>
      <c r="C45" s="26" t="s">
        <v>1602</v>
      </c>
      <c r="D45" s="27" t="s">
        <v>358</v>
      </c>
      <c r="E45" s="27" t="s">
        <v>1621</v>
      </c>
      <c r="F45" s="27" t="s">
        <v>357</v>
      </c>
      <c r="G45" s="1" t="s">
        <v>1608</v>
      </c>
      <c r="H45" s="27" t="s">
        <v>207</v>
      </c>
      <c r="I45" s="28" t="s">
        <v>1607</v>
      </c>
      <c r="J45" s="29">
        <v>12</v>
      </c>
      <c r="K45" s="27" t="s">
        <v>1605</v>
      </c>
      <c r="L45" s="29">
        <v>8</v>
      </c>
      <c r="M45" s="24" t="s">
        <v>1606</v>
      </c>
      <c r="N45" t="str">
        <f t="shared" si="2"/>
        <v>case 44:sRetTemplate = "dunereaper001";  break;  //  Dune Reaper, Drone || FQ: Common || 12 CR 8 HD</v>
      </c>
    </row>
    <row r="46" spans="1:14" ht="15" customHeight="1">
      <c r="A46" s="20" t="s">
        <v>1603</v>
      </c>
      <c r="B46">
        <f t="shared" si="1"/>
        <v>45</v>
      </c>
      <c r="C46" s="26" t="s">
        <v>1602</v>
      </c>
      <c r="D46" s="27" t="s">
        <v>358</v>
      </c>
      <c r="E46" s="27" t="s">
        <v>1621</v>
      </c>
      <c r="F46" s="27" t="s">
        <v>357</v>
      </c>
      <c r="G46" s="1" t="s">
        <v>1608</v>
      </c>
      <c r="H46" s="27" t="s">
        <v>207</v>
      </c>
      <c r="I46" s="28" t="s">
        <v>1607</v>
      </c>
      <c r="J46" s="29">
        <v>12</v>
      </c>
      <c r="K46" s="27" t="s">
        <v>1605</v>
      </c>
      <c r="L46" s="29">
        <v>8</v>
      </c>
      <c r="M46" s="24" t="s">
        <v>1606</v>
      </c>
      <c r="N46" t="str">
        <f t="shared" si="2"/>
        <v>case 45:sRetTemplate = "dunereaper001";  break;  //  Dune Reaper, Drone || FQ: Common || 12 CR 8 HD</v>
      </c>
    </row>
    <row r="47" spans="1:14" ht="15" customHeight="1">
      <c r="A47" s="20" t="s">
        <v>1603</v>
      </c>
      <c r="B47">
        <f t="shared" si="1"/>
        <v>46</v>
      </c>
      <c r="C47" s="26" t="s">
        <v>1602</v>
      </c>
      <c r="D47" s="27" t="s">
        <v>358</v>
      </c>
      <c r="E47" s="27" t="s">
        <v>1621</v>
      </c>
      <c r="F47" s="27" t="s">
        <v>357</v>
      </c>
      <c r="G47" s="1" t="s">
        <v>1608</v>
      </c>
      <c r="H47" s="27" t="s">
        <v>207</v>
      </c>
      <c r="I47" s="28" t="s">
        <v>1607</v>
      </c>
      <c r="J47" s="29">
        <v>12</v>
      </c>
      <c r="K47" s="27" t="s">
        <v>1605</v>
      </c>
      <c r="L47" s="29">
        <v>8</v>
      </c>
      <c r="M47" s="24" t="s">
        <v>1606</v>
      </c>
      <c r="N47" t="str">
        <f t="shared" si="2"/>
        <v>case 46:sRetTemplate = "dunereaper001";  break;  //  Dune Reaper, Drone || FQ: Common || 12 CR 8 HD</v>
      </c>
    </row>
    <row r="48" spans="1:14" ht="15" customHeight="1">
      <c r="A48" s="20" t="s">
        <v>1603</v>
      </c>
      <c r="B48">
        <f t="shared" si="1"/>
        <v>47</v>
      </c>
      <c r="C48" s="26" t="s">
        <v>1602</v>
      </c>
      <c r="D48" s="27" t="s">
        <v>358</v>
      </c>
      <c r="E48" s="27" t="s">
        <v>1621</v>
      </c>
      <c r="F48" s="27" t="s">
        <v>357</v>
      </c>
      <c r="G48" s="1" t="s">
        <v>1608</v>
      </c>
      <c r="H48" s="27" t="s">
        <v>207</v>
      </c>
      <c r="I48" s="28" t="s">
        <v>1607</v>
      </c>
      <c r="J48" s="29">
        <v>12</v>
      </c>
      <c r="K48" s="27" t="s">
        <v>1605</v>
      </c>
      <c r="L48" s="29">
        <v>8</v>
      </c>
      <c r="M48" s="24" t="s">
        <v>1606</v>
      </c>
      <c r="N48" t="str">
        <f t="shared" si="2"/>
        <v>case 47:sRetTemplate = "dunereaper001";  break;  //  Dune Reaper, Drone || FQ: Common || 12 CR 8 HD</v>
      </c>
    </row>
    <row r="49" spans="1:14" ht="15" customHeight="1">
      <c r="A49" s="20" t="s">
        <v>1603</v>
      </c>
      <c r="B49">
        <f t="shared" si="1"/>
        <v>48</v>
      </c>
      <c r="C49" s="26" t="s">
        <v>1602</v>
      </c>
      <c r="D49" s="27" t="s">
        <v>358</v>
      </c>
      <c r="E49" s="27" t="s">
        <v>1621</v>
      </c>
      <c r="F49" s="27" t="s">
        <v>357</v>
      </c>
      <c r="G49" s="1" t="s">
        <v>1608</v>
      </c>
      <c r="H49" s="27" t="s">
        <v>207</v>
      </c>
      <c r="I49" s="28" t="s">
        <v>1607</v>
      </c>
      <c r="J49" s="29">
        <v>12</v>
      </c>
      <c r="K49" s="27" t="s">
        <v>1605</v>
      </c>
      <c r="L49" s="29">
        <v>8</v>
      </c>
      <c r="M49" s="24" t="s">
        <v>1606</v>
      </c>
      <c r="N49" t="str">
        <f t="shared" si="2"/>
        <v>case 48:sRetTemplate = "dunereaper001";  break;  //  Dune Reaper, Drone || FQ: Common || 12 CR 8 HD</v>
      </c>
    </row>
    <row r="50" spans="1:14" ht="15" customHeight="1">
      <c r="A50" s="20" t="s">
        <v>1603</v>
      </c>
      <c r="B50">
        <f t="shared" si="1"/>
        <v>49</v>
      </c>
      <c r="C50" s="26" t="s">
        <v>1602</v>
      </c>
      <c r="D50" s="27" t="s">
        <v>358</v>
      </c>
      <c r="E50" s="27" t="s">
        <v>1621</v>
      </c>
      <c r="F50" s="27" t="s">
        <v>357</v>
      </c>
      <c r="G50" s="1" t="s">
        <v>1608</v>
      </c>
      <c r="H50" s="27" t="s">
        <v>207</v>
      </c>
      <c r="I50" s="28" t="s">
        <v>1607</v>
      </c>
      <c r="J50" s="29">
        <v>12</v>
      </c>
      <c r="K50" s="27" t="s">
        <v>1605</v>
      </c>
      <c r="L50" s="29">
        <v>8</v>
      </c>
      <c r="M50" s="24" t="s">
        <v>1606</v>
      </c>
      <c r="N50" t="str">
        <f t="shared" si="2"/>
        <v>case 49:sRetTemplate = "dunereaper001";  break;  //  Dune Reaper, Drone || FQ: Common || 12 CR 8 HD</v>
      </c>
    </row>
    <row r="51" spans="1:14" ht="15" customHeight="1">
      <c r="A51" s="20" t="s">
        <v>1603</v>
      </c>
      <c r="B51">
        <f t="shared" si="1"/>
        <v>50</v>
      </c>
      <c r="C51" s="26" t="s">
        <v>1602</v>
      </c>
      <c r="D51" s="27" t="s">
        <v>358</v>
      </c>
      <c r="E51" s="27" t="s">
        <v>1621</v>
      </c>
      <c r="F51" s="27" t="s">
        <v>357</v>
      </c>
      <c r="G51" s="1" t="s">
        <v>1608</v>
      </c>
      <c r="H51" s="27" t="s">
        <v>207</v>
      </c>
      <c r="I51" s="28" t="s">
        <v>1607</v>
      </c>
      <c r="J51" s="29">
        <v>12</v>
      </c>
      <c r="K51" s="27" t="s">
        <v>1605</v>
      </c>
      <c r="L51" s="29">
        <v>8</v>
      </c>
      <c r="M51" s="24" t="s">
        <v>1606</v>
      </c>
      <c r="N51" t="str">
        <f t="shared" si="2"/>
        <v>case 50:sRetTemplate = "dunereaper001";  break;  //  Dune Reaper, Drone || FQ: Common || 12 CR 8 HD</v>
      </c>
    </row>
    <row r="52" spans="1:14" ht="15" customHeight="1">
      <c r="A52" s="20" t="s">
        <v>1603</v>
      </c>
      <c r="B52">
        <f t="shared" si="1"/>
        <v>51</v>
      </c>
      <c r="C52" s="26" t="s">
        <v>1602</v>
      </c>
      <c r="D52" s="27" t="s">
        <v>914</v>
      </c>
      <c r="E52" s="27" t="s">
        <v>1621</v>
      </c>
      <c r="F52" s="27" t="s">
        <v>913</v>
      </c>
      <c r="G52" s="1" t="s">
        <v>1608</v>
      </c>
      <c r="H52" s="27" t="s">
        <v>73</v>
      </c>
      <c r="I52" s="28" t="s">
        <v>1607</v>
      </c>
      <c r="J52" s="29">
        <v>7</v>
      </c>
      <c r="K52" s="27" t="s">
        <v>1605</v>
      </c>
      <c r="L52" s="29">
        <v>6</v>
      </c>
      <c r="M52" s="24" t="s">
        <v>1606</v>
      </c>
      <c r="N52" t="str">
        <f t="shared" si="2"/>
        <v>case 51:sRetTemplate = "dunestalker_001";  break;  //  Dune Stalker || FQ: Very Rare || 7 CR 6 HD</v>
      </c>
    </row>
    <row r="53" spans="1:14" ht="15" customHeight="1">
      <c r="A53" s="20" t="s">
        <v>1603</v>
      </c>
      <c r="B53">
        <f t="shared" si="1"/>
        <v>52</v>
      </c>
      <c r="C53" s="26" t="s">
        <v>1602</v>
      </c>
      <c r="D53" s="27" t="s">
        <v>981</v>
      </c>
      <c r="E53" s="27" t="s">
        <v>1621</v>
      </c>
      <c r="F53" s="27" t="s">
        <v>980</v>
      </c>
      <c r="G53" s="1" t="s">
        <v>1608</v>
      </c>
      <c r="H53" s="27" t="s">
        <v>62</v>
      </c>
      <c r="I53" s="28" t="s">
        <v>1607</v>
      </c>
      <c r="J53" s="29">
        <v>7</v>
      </c>
      <c r="K53" s="27" t="s">
        <v>1605</v>
      </c>
      <c r="L53" s="29">
        <v>8</v>
      </c>
      <c r="M53" s="24" t="s">
        <v>1606</v>
      </c>
      <c r="N53" t="str">
        <f t="shared" si="2"/>
        <v>case 52:sRetTemplate = "ds_dunecrab002";  break;  //  Dunecrab, Greater || FQ: Uncommon || 7 CR 8 HD</v>
      </c>
    </row>
    <row r="54" spans="1:14" ht="15" customHeight="1">
      <c r="A54" s="20" t="s">
        <v>1603</v>
      </c>
      <c r="B54">
        <f t="shared" si="1"/>
        <v>53</v>
      </c>
      <c r="C54" s="26" t="s">
        <v>1602</v>
      </c>
      <c r="D54" s="27" t="s">
        <v>981</v>
      </c>
      <c r="E54" s="27" t="s">
        <v>1621</v>
      </c>
      <c r="F54" s="27" t="s">
        <v>980</v>
      </c>
      <c r="G54" s="1" t="s">
        <v>1608</v>
      </c>
      <c r="H54" s="27" t="s">
        <v>62</v>
      </c>
      <c r="I54" s="28" t="s">
        <v>1607</v>
      </c>
      <c r="J54" s="29">
        <v>7</v>
      </c>
      <c r="K54" s="27" t="s">
        <v>1605</v>
      </c>
      <c r="L54" s="29">
        <v>8</v>
      </c>
      <c r="M54" s="24" t="s">
        <v>1606</v>
      </c>
      <c r="N54" t="str">
        <f t="shared" si="2"/>
        <v>case 53:sRetTemplate = "ds_dunecrab002";  break;  //  Dunecrab, Greater || FQ: Uncommon || 7 CR 8 HD</v>
      </c>
    </row>
    <row r="55" spans="1:14" ht="15" customHeight="1">
      <c r="A55" s="20" t="s">
        <v>1603</v>
      </c>
      <c r="B55">
        <f t="shared" si="1"/>
        <v>54</v>
      </c>
      <c r="C55" s="26" t="s">
        <v>1602</v>
      </c>
      <c r="D55" s="27" t="s">
        <v>981</v>
      </c>
      <c r="E55" s="27" t="s">
        <v>1621</v>
      </c>
      <c r="F55" s="27" t="s">
        <v>980</v>
      </c>
      <c r="G55" s="1" t="s">
        <v>1608</v>
      </c>
      <c r="H55" s="27" t="s">
        <v>62</v>
      </c>
      <c r="I55" s="28" t="s">
        <v>1607</v>
      </c>
      <c r="J55" s="29">
        <v>7</v>
      </c>
      <c r="K55" s="27" t="s">
        <v>1605</v>
      </c>
      <c r="L55" s="29">
        <v>8</v>
      </c>
      <c r="M55" s="24" t="s">
        <v>1606</v>
      </c>
      <c r="N55" t="str">
        <f t="shared" si="2"/>
        <v>case 54:sRetTemplate = "ds_dunecrab002";  break;  //  Dunecrab, Greater || FQ: Uncommon || 7 CR 8 HD</v>
      </c>
    </row>
    <row r="56" spans="1:14" ht="15" customHeight="1">
      <c r="A56" s="20" t="s">
        <v>1603</v>
      </c>
      <c r="B56">
        <f t="shared" si="1"/>
        <v>55</v>
      </c>
      <c r="C56" s="26" t="s">
        <v>1602</v>
      </c>
      <c r="D56" s="27" t="s">
        <v>981</v>
      </c>
      <c r="E56" s="27" t="s">
        <v>1621</v>
      </c>
      <c r="F56" s="27" t="s">
        <v>980</v>
      </c>
      <c r="G56" s="1" t="s">
        <v>1608</v>
      </c>
      <c r="H56" s="27" t="s">
        <v>62</v>
      </c>
      <c r="I56" s="28" t="s">
        <v>1607</v>
      </c>
      <c r="J56" s="29">
        <v>7</v>
      </c>
      <c r="K56" s="27" t="s">
        <v>1605</v>
      </c>
      <c r="L56" s="29">
        <v>8</v>
      </c>
      <c r="M56" s="24" t="s">
        <v>1606</v>
      </c>
      <c r="N56" t="str">
        <f t="shared" si="2"/>
        <v>case 55:sRetTemplate = "ds_dunecrab002";  break;  //  Dunecrab, Greater || FQ: Uncommon || 7 CR 8 HD</v>
      </c>
    </row>
    <row r="57" spans="1:14" ht="15" customHeight="1">
      <c r="A57" s="20" t="s">
        <v>1603</v>
      </c>
      <c r="B57">
        <f t="shared" si="1"/>
        <v>56</v>
      </c>
      <c r="C57" s="26" t="s">
        <v>1602</v>
      </c>
      <c r="D57" s="27" t="s">
        <v>1497</v>
      </c>
      <c r="E57" s="27" t="s">
        <v>1621</v>
      </c>
      <c r="F57" s="27" t="s">
        <v>1496</v>
      </c>
      <c r="G57" s="1" t="s">
        <v>1608</v>
      </c>
      <c r="H57" s="27" t="s">
        <v>62</v>
      </c>
      <c r="I57" s="28" t="s">
        <v>1607</v>
      </c>
      <c r="J57" s="29">
        <v>4</v>
      </c>
      <c r="K57" s="27" t="s">
        <v>1605</v>
      </c>
      <c r="L57" s="29">
        <v>5</v>
      </c>
      <c r="M57" s="24" t="s">
        <v>1606</v>
      </c>
      <c r="N57" t="str">
        <f t="shared" si="2"/>
        <v>case 56:sRetTemplate = "ds_dustglider001";  break;  //  Dust Glider || FQ: Uncommon || 4 CR 5 HD</v>
      </c>
    </row>
    <row r="58" spans="1:14" ht="15" customHeight="1">
      <c r="A58" s="20" t="s">
        <v>1603</v>
      </c>
      <c r="B58">
        <f t="shared" si="1"/>
        <v>57</v>
      </c>
      <c r="C58" s="26" t="s">
        <v>1602</v>
      </c>
      <c r="D58" s="27" t="s">
        <v>1497</v>
      </c>
      <c r="E58" s="27" t="s">
        <v>1621</v>
      </c>
      <c r="F58" s="27" t="s">
        <v>1496</v>
      </c>
      <c r="G58" s="1" t="s">
        <v>1608</v>
      </c>
      <c r="H58" s="27" t="s">
        <v>62</v>
      </c>
      <c r="I58" s="28" t="s">
        <v>1607</v>
      </c>
      <c r="J58" s="29">
        <v>4</v>
      </c>
      <c r="K58" s="27" t="s">
        <v>1605</v>
      </c>
      <c r="L58" s="29">
        <v>5</v>
      </c>
      <c r="M58" s="24" t="s">
        <v>1606</v>
      </c>
      <c r="N58" t="str">
        <f t="shared" si="2"/>
        <v>case 57:sRetTemplate = "ds_dustglider001";  break;  //  Dust Glider || FQ: Uncommon || 4 CR 5 HD</v>
      </c>
    </row>
    <row r="59" spans="1:14" ht="15" customHeight="1">
      <c r="A59" s="20" t="s">
        <v>1603</v>
      </c>
      <c r="B59">
        <f t="shared" si="1"/>
        <v>58</v>
      </c>
      <c r="C59" s="26" t="s">
        <v>1602</v>
      </c>
      <c r="D59" s="27" t="s">
        <v>1497</v>
      </c>
      <c r="E59" s="27" t="s">
        <v>1621</v>
      </c>
      <c r="F59" s="27" t="s">
        <v>1496</v>
      </c>
      <c r="G59" s="1" t="s">
        <v>1608</v>
      </c>
      <c r="H59" s="27" t="s">
        <v>62</v>
      </c>
      <c r="I59" s="28" t="s">
        <v>1607</v>
      </c>
      <c r="J59" s="29">
        <v>4</v>
      </c>
      <c r="K59" s="27" t="s">
        <v>1605</v>
      </c>
      <c r="L59" s="29">
        <v>5</v>
      </c>
      <c r="M59" s="24" t="s">
        <v>1606</v>
      </c>
      <c r="N59" t="str">
        <f t="shared" si="2"/>
        <v>case 58:sRetTemplate = "ds_dustglider001";  break;  //  Dust Glider || FQ: Uncommon || 4 CR 5 HD</v>
      </c>
    </row>
    <row r="60" spans="1:14" ht="15" customHeight="1">
      <c r="A60" s="20" t="s">
        <v>1603</v>
      </c>
      <c r="B60">
        <f t="shared" si="1"/>
        <v>59</v>
      </c>
      <c r="C60" s="26" t="s">
        <v>1602</v>
      </c>
      <c r="D60" s="27" t="s">
        <v>1497</v>
      </c>
      <c r="E60" s="27" t="s">
        <v>1621</v>
      </c>
      <c r="F60" s="27" t="s">
        <v>1496</v>
      </c>
      <c r="G60" s="1" t="s">
        <v>1608</v>
      </c>
      <c r="H60" s="27" t="s">
        <v>62</v>
      </c>
      <c r="I60" s="28" t="s">
        <v>1607</v>
      </c>
      <c r="J60" s="29">
        <v>4</v>
      </c>
      <c r="K60" s="27" t="s">
        <v>1605</v>
      </c>
      <c r="L60" s="29">
        <v>5</v>
      </c>
      <c r="M60" s="24" t="s">
        <v>1606</v>
      </c>
      <c r="N60" t="str">
        <f t="shared" si="2"/>
        <v>case 59:sRetTemplate = "ds_dustglider001";  break;  //  Dust Glider || FQ: Uncommon || 4 CR 5 HD</v>
      </c>
    </row>
    <row r="61" spans="1:14" ht="15" customHeight="1">
      <c r="A61" s="20" t="s">
        <v>1603</v>
      </c>
      <c r="B61">
        <f t="shared" si="1"/>
        <v>60</v>
      </c>
      <c r="C61" s="26" t="s">
        <v>1602</v>
      </c>
      <c r="D61" s="27" t="s">
        <v>1521</v>
      </c>
      <c r="E61" s="27" t="s">
        <v>1621</v>
      </c>
      <c r="F61" s="27" t="s">
        <v>1520</v>
      </c>
      <c r="G61" s="1" t="s">
        <v>1608</v>
      </c>
      <c r="H61" s="27" t="s">
        <v>20</v>
      </c>
      <c r="I61" s="28" t="s">
        <v>1607</v>
      </c>
      <c r="J61" s="29">
        <v>7</v>
      </c>
      <c r="K61" s="27" t="s">
        <v>1605</v>
      </c>
      <c r="L61" s="29">
        <v>8</v>
      </c>
      <c r="M61" s="24" t="s">
        <v>1606</v>
      </c>
      <c r="N61" t="str">
        <f t="shared" si="2"/>
        <v>case 60:sRetTemplate = "ds_fireeel001";  break;  //  Eel, Fire || FQ: Rare || 7 CR 8 HD</v>
      </c>
    </row>
    <row r="62" spans="1:14" ht="15" customHeight="1">
      <c r="A62" s="20" t="s">
        <v>1603</v>
      </c>
      <c r="B62">
        <f t="shared" si="1"/>
        <v>61</v>
      </c>
      <c r="C62" s="26" t="s">
        <v>1602</v>
      </c>
      <c r="D62" s="27" t="s">
        <v>1521</v>
      </c>
      <c r="E62" s="27" t="s">
        <v>1621</v>
      </c>
      <c r="F62" s="27" t="s">
        <v>1520</v>
      </c>
      <c r="G62" s="1" t="s">
        <v>1608</v>
      </c>
      <c r="H62" s="27" t="s">
        <v>20</v>
      </c>
      <c r="I62" s="28" t="s">
        <v>1607</v>
      </c>
      <c r="J62" s="29">
        <v>7</v>
      </c>
      <c r="K62" s="27" t="s">
        <v>1605</v>
      </c>
      <c r="L62" s="29">
        <v>8</v>
      </c>
      <c r="M62" s="24" t="s">
        <v>1606</v>
      </c>
      <c r="N62" t="str">
        <f t="shared" si="2"/>
        <v>case 61:sRetTemplate = "ds_fireeel001";  break;  //  Eel, Fire || FQ: Rare || 7 CR 8 HD</v>
      </c>
    </row>
    <row r="63" spans="1:14" ht="15" customHeight="1">
      <c r="A63" s="20" t="s">
        <v>1603</v>
      </c>
      <c r="B63">
        <f t="shared" si="1"/>
        <v>62</v>
      </c>
      <c r="C63" s="26" t="s">
        <v>1602</v>
      </c>
      <c r="D63" s="27" t="s">
        <v>1523</v>
      </c>
      <c r="E63" s="27" t="s">
        <v>1621</v>
      </c>
      <c r="F63" s="27" t="s">
        <v>1522</v>
      </c>
      <c r="G63" s="1" t="s">
        <v>1608</v>
      </c>
      <c r="H63" s="27" t="s">
        <v>73</v>
      </c>
      <c r="I63" s="28" t="s">
        <v>1607</v>
      </c>
      <c r="J63" s="29">
        <v>15</v>
      </c>
      <c r="K63" s="27" t="s">
        <v>1605</v>
      </c>
      <c r="L63" s="29">
        <v>8</v>
      </c>
      <c r="M63" s="24" t="s">
        <v>1606</v>
      </c>
      <c r="N63" t="str">
        <f t="shared" si="2"/>
        <v>case 62:sRetTemplate = "ds_airbeast001";  break;  //  Elemental Beast: Air || FQ: Very Rare || 15 CR 8 HD</v>
      </c>
    </row>
    <row r="64" spans="1:14" ht="15" customHeight="1">
      <c r="A64" s="20" t="s">
        <v>1603</v>
      </c>
      <c r="B64">
        <f t="shared" si="1"/>
        <v>63</v>
      </c>
      <c r="C64" s="26" t="s">
        <v>1602</v>
      </c>
      <c r="D64" s="27" t="s">
        <v>1373</v>
      </c>
      <c r="E64" s="27" t="s">
        <v>1621</v>
      </c>
      <c r="F64" s="27" t="s">
        <v>1372</v>
      </c>
      <c r="G64" s="1" t="s">
        <v>1608</v>
      </c>
      <c r="H64" s="27" t="s">
        <v>20</v>
      </c>
      <c r="I64" s="28" t="s">
        <v>1607</v>
      </c>
      <c r="J64" s="29">
        <v>11</v>
      </c>
      <c r="K64" s="27" t="s">
        <v>1605</v>
      </c>
      <c r="L64" s="29">
        <v>8</v>
      </c>
      <c r="M64" s="24" t="s">
        <v>1606</v>
      </c>
      <c r="N64" t="str">
        <f t="shared" si="2"/>
        <v>case 63:sRetTemplate = "ds_siltweird001";  break;  //  Elemental Weird: Silt || FQ: Rare || 11 CR 8 HD</v>
      </c>
    </row>
    <row r="65" spans="1:14" ht="15" customHeight="1">
      <c r="A65" s="20" t="s">
        <v>1603</v>
      </c>
      <c r="B65">
        <f t="shared" si="1"/>
        <v>64</v>
      </c>
      <c r="C65" s="26" t="s">
        <v>1602</v>
      </c>
      <c r="D65" s="27" t="s">
        <v>1373</v>
      </c>
      <c r="E65" s="27" t="s">
        <v>1621</v>
      </c>
      <c r="F65" s="27" t="s">
        <v>1372</v>
      </c>
      <c r="G65" s="1" t="s">
        <v>1608</v>
      </c>
      <c r="H65" s="27" t="s">
        <v>20</v>
      </c>
      <c r="I65" s="28" t="s">
        <v>1607</v>
      </c>
      <c r="J65" s="29">
        <v>11</v>
      </c>
      <c r="K65" s="27" t="s">
        <v>1605</v>
      </c>
      <c r="L65" s="29">
        <v>8</v>
      </c>
      <c r="M65" s="24" t="s">
        <v>1606</v>
      </c>
      <c r="N65" t="str">
        <f t="shared" si="2"/>
        <v>case 64:sRetTemplate = "ds_siltweird001";  break;  //  Elemental Weird: Silt || FQ: Rare || 11 CR 8 HD</v>
      </c>
    </row>
    <row r="66" spans="1:14" ht="15" customHeight="1">
      <c r="A66" s="20" t="s">
        <v>1603</v>
      </c>
      <c r="B66">
        <f t="shared" si="1"/>
        <v>65</v>
      </c>
      <c r="C66" s="26" t="s">
        <v>1602</v>
      </c>
      <c r="D66" s="27" t="s">
        <v>783</v>
      </c>
      <c r="E66" s="27" t="s">
        <v>1621</v>
      </c>
      <c r="F66" s="27" t="s">
        <v>782</v>
      </c>
      <c r="G66" s="1" t="s">
        <v>1608</v>
      </c>
      <c r="H66" s="27" t="s">
        <v>73</v>
      </c>
      <c r="I66" s="28" t="s">
        <v>1607</v>
      </c>
      <c r="J66" s="29">
        <v>8</v>
      </c>
      <c r="K66" s="27" t="s">
        <v>1605</v>
      </c>
      <c r="L66" s="29">
        <v>6</v>
      </c>
      <c r="M66" s="24" t="s">
        <v>1606</v>
      </c>
      <c r="N66" t="str">
        <f t="shared" ref="N66:N97" si="3">CONCATENATE(A66,B66, C66, D66, E66, F66, G66, H66, ,I66, J66, K66, L66, M66)</f>
        <v>case 65:sRetTemplate = "ar_firenymph001";  break;  //  Fire Nymph || FQ: Very Rare || 8 CR 6 HD</v>
      </c>
    </row>
    <row r="67" spans="1:14" ht="15" customHeight="1">
      <c r="A67" s="20" t="s">
        <v>1603</v>
      </c>
      <c r="B67">
        <f t="shared" si="1"/>
        <v>66</v>
      </c>
      <c r="C67" s="26" t="s">
        <v>1602</v>
      </c>
      <c r="D67" s="27" t="s">
        <v>1533</v>
      </c>
      <c r="E67" s="27" t="s">
        <v>1621</v>
      </c>
      <c r="F67" s="27" t="s">
        <v>1532</v>
      </c>
      <c r="G67" s="1" t="s">
        <v>1608</v>
      </c>
      <c r="H67" s="27" t="s">
        <v>20</v>
      </c>
      <c r="I67" s="28" t="s">
        <v>1607</v>
      </c>
      <c r="J67" s="29">
        <v>7</v>
      </c>
      <c r="K67" s="27" t="s">
        <v>1605</v>
      </c>
      <c r="L67" s="29">
        <v>6</v>
      </c>
      <c r="M67" s="24" t="s">
        <v>1606</v>
      </c>
      <c r="N67" t="str">
        <f t="shared" si="3"/>
        <v>case 66:sRetTemplate = "ds_flailer001";  break;  //  Flailer || FQ: Rare || 7 CR 6 HD</v>
      </c>
    </row>
    <row r="68" spans="1:14" ht="15" customHeight="1">
      <c r="A68" s="20" t="s">
        <v>1603</v>
      </c>
      <c r="B68">
        <f t="shared" ref="B68:B131" si="4">SUM(B67+1)</f>
        <v>67</v>
      </c>
      <c r="C68" s="26" t="s">
        <v>1602</v>
      </c>
      <c r="D68" s="27" t="s">
        <v>1533</v>
      </c>
      <c r="E68" s="27" t="s">
        <v>1621</v>
      </c>
      <c r="F68" s="27" t="s">
        <v>1532</v>
      </c>
      <c r="G68" s="1" t="s">
        <v>1608</v>
      </c>
      <c r="H68" s="27" t="s">
        <v>20</v>
      </c>
      <c r="I68" s="28" t="s">
        <v>1607</v>
      </c>
      <c r="J68" s="29">
        <v>7</v>
      </c>
      <c r="K68" s="27" t="s">
        <v>1605</v>
      </c>
      <c r="L68" s="29">
        <v>6</v>
      </c>
      <c r="M68" s="24" t="s">
        <v>1606</v>
      </c>
      <c r="N68" t="str">
        <f t="shared" si="3"/>
        <v>case 67:sRetTemplate = "ds_flailer001";  break;  //  Flailer || FQ: Rare || 7 CR 6 HD</v>
      </c>
    </row>
    <row r="69" spans="1:14" ht="15" customHeight="1">
      <c r="A69" s="20" t="s">
        <v>1603</v>
      </c>
      <c r="B69">
        <f t="shared" si="4"/>
        <v>68</v>
      </c>
      <c r="C69" s="26" t="s">
        <v>1602</v>
      </c>
      <c r="D69" s="27" t="s">
        <v>1269</v>
      </c>
      <c r="E69" s="27" t="s">
        <v>1621</v>
      </c>
      <c r="F69" s="27" t="s">
        <v>1268</v>
      </c>
      <c r="G69" s="1" t="s">
        <v>1608</v>
      </c>
      <c r="H69" s="27" t="s">
        <v>73</v>
      </c>
      <c r="I69" s="28" t="s">
        <v>1607</v>
      </c>
      <c r="J69" s="29">
        <v>11</v>
      </c>
      <c r="K69" s="27" t="s">
        <v>1605</v>
      </c>
      <c r="L69" s="29">
        <v>7</v>
      </c>
      <c r="M69" s="24" t="s">
        <v>1606</v>
      </c>
      <c r="N69" t="str">
        <f t="shared" si="3"/>
        <v>case 68:sRetTemplate = "ds_gaj_001";  break;  //  Gaj || FQ: Very Rare || 11 CR 7 HD</v>
      </c>
    </row>
    <row r="70" spans="1:14" ht="15" customHeight="1">
      <c r="A70" s="20" t="s">
        <v>1603</v>
      </c>
      <c r="B70">
        <f t="shared" si="4"/>
        <v>69</v>
      </c>
      <c r="C70" s="26" t="s">
        <v>1602</v>
      </c>
      <c r="D70" s="27" t="s">
        <v>1174</v>
      </c>
      <c r="E70" s="27" t="s">
        <v>1621</v>
      </c>
      <c r="F70" s="27" t="s">
        <v>1173</v>
      </c>
      <c r="G70" s="1" t="s">
        <v>1608</v>
      </c>
      <c r="H70" s="27" t="s">
        <v>73</v>
      </c>
      <c r="I70" s="28" t="s">
        <v>1607</v>
      </c>
      <c r="J70" s="30">
        <v>10</v>
      </c>
      <c r="K70" s="27" t="s">
        <v>1605</v>
      </c>
      <c r="L70" s="29">
        <v>7</v>
      </c>
      <c r="M70" s="24" t="s">
        <v>1606</v>
      </c>
      <c r="N70" t="str">
        <f t="shared" si="3"/>
        <v>case 69:sRetTemplate = "giantshadow001";  break;  //  Giant, Shadow || FQ: Very Rare || 10 CR 7 HD</v>
      </c>
    </row>
    <row r="71" spans="1:14" ht="15" customHeight="1">
      <c r="A71" s="20" t="s">
        <v>1603</v>
      </c>
      <c r="B71">
        <f t="shared" si="4"/>
        <v>70</v>
      </c>
      <c r="C71" s="26" t="s">
        <v>1602</v>
      </c>
      <c r="D71" s="27" t="s">
        <v>1332</v>
      </c>
      <c r="E71" s="27" t="s">
        <v>1621</v>
      </c>
      <c r="F71" s="27" t="s">
        <v>1331</v>
      </c>
      <c r="G71" s="1" t="s">
        <v>1608</v>
      </c>
      <c r="H71" s="27" t="s">
        <v>62</v>
      </c>
      <c r="I71" s="28" t="s">
        <v>1607</v>
      </c>
      <c r="J71" s="29">
        <v>8</v>
      </c>
      <c r="K71" s="27" t="s">
        <v>1605</v>
      </c>
      <c r="L71" s="29">
        <v>6</v>
      </c>
      <c r="M71" s="24" t="s">
        <v>1606</v>
      </c>
      <c r="N71" t="str">
        <f t="shared" si="3"/>
        <v>case 70:sRetTemplate = "ds_brohg001";  break;  //  Giant: B'rohg, Common || FQ: Uncommon || 8 CR 6 HD</v>
      </c>
    </row>
    <row r="72" spans="1:14" ht="15" customHeight="1">
      <c r="A72" s="20" t="s">
        <v>1603</v>
      </c>
      <c r="B72">
        <f t="shared" si="4"/>
        <v>71</v>
      </c>
      <c r="C72" s="26" t="s">
        <v>1602</v>
      </c>
      <c r="D72" s="27" t="s">
        <v>1332</v>
      </c>
      <c r="E72" s="27" t="s">
        <v>1621</v>
      </c>
      <c r="F72" s="27" t="s">
        <v>1331</v>
      </c>
      <c r="G72" s="1" t="s">
        <v>1608</v>
      </c>
      <c r="H72" s="27" t="s">
        <v>62</v>
      </c>
      <c r="I72" s="28" t="s">
        <v>1607</v>
      </c>
      <c r="J72" s="29">
        <v>8</v>
      </c>
      <c r="K72" s="27" t="s">
        <v>1605</v>
      </c>
      <c r="L72" s="29">
        <v>6</v>
      </c>
      <c r="M72" s="24" t="s">
        <v>1606</v>
      </c>
      <c r="N72" t="str">
        <f t="shared" si="3"/>
        <v>case 71:sRetTemplate = "ds_brohg001";  break;  //  Giant: B'rohg, Common || FQ: Uncommon || 8 CR 6 HD</v>
      </c>
    </row>
    <row r="73" spans="1:14" ht="15" customHeight="1">
      <c r="A73" s="20" t="s">
        <v>1603</v>
      </c>
      <c r="B73">
        <f t="shared" si="4"/>
        <v>72</v>
      </c>
      <c r="C73" s="26" t="s">
        <v>1602</v>
      </c>
      <c r="D73" s="27" t="s">
        <v>1332</v>
      </c>
      <c r="E73" s="27" t="s">
        <v>1621</v>
      </c>
      <c r="F73" s="27" t="s">
        <v>1331</v>
      </c>
      <c r="G73" s="1" t="s">
        <v>1608</v>
      </c>
      <c r="H73" s="27" t="s">
        <v>62</v>
      </c>
      <c r="I73" s="28" t="s">
        <v>1607</v>
      </c>
      <c r="J73" s="29">
        <v>8</v>
      </c>
      <c r="K73" s="27" t="s">
        <v>1605</v>
      </c>
      <c r="L73" s="29">
        <v>6</v>
      </c>
      <c r="M73" s="24" t="s">
        <v>1606</v>
      </c>
      <c r="N73" t="str">
        <f t="shared" si="3"/>
        <v>case 72:sRetTemplate = "ds_brohg001";  break;  //  Giant: B'rohg, Common || FQ: Uncommon || 8 CR 6 HD</v>
      </c>
    </row>
    <row r="74" spans="1:14" ht="15" customHeight="1">
      <c r="A74" s="20" t="s">
        <v>1603</v>
      </c>
      <c r="B74">
        <f t="shared" si="4"/>
        <v>73</v>
      </c>
      <c r="C74" s="26" t="s">
        <v>1602</v>
      </c>
      <c r="D74" s="27" t="s">
        <v>1332</v>
      </c>
      <c r="E74" s="27" t="s">
        <v>1621</v>
      </c>
      <c r="F74" s="27" t="s">
        <v>1331</v>
      </c>
      <c r="G74" s="1" t="s">
        <v>1608</v>
      </c>
      <c r="H74" s="27" t="s">
        <v>62</v>
      </c>
      <c r="I74" s="28" t="s">
        <v>1607</v>
      </c>
      <c r="J74" s="29">
        <v>8</v>
      </c>
      <c r="K74" s="27" t="s">
        <v>1605</v>
      </c>
      <c r="L74" s="29">
        <v>6</v>
      </c>
      <c r="M74" s="24" t="s">
        <v>1606</v>
      </c>
      <c r="N74" t="str">
        <f t="shared" si="3"/>
        <v>case 73:sRetTemplate = "ds_brohg001";  break;  //  Giant: B'rohg, Common || FQ: Uncommon || 8 CR 6 HD</v>
      </c>
    </row>
    <row r="75" spans="1:14" ht="15" customHeight="1">
      <c r="A75" s="20" t="s">
        <v>1603</v>
      </c>
      <c r="B75">
        <f t="shared" si="4"/>
        <v>74</v>
      </c>
      <c r="C75" s="26" t="s">
        <v>1602</v>
      </c>
      <c r="D75" s="27" t="s">
        <v>271</v>
      </c>
      <c r="E75" s="27" t="s">
        <v>1621</v>
      </c>
      <c r="F75" s="27" t="s">
        <v>270</v>
      </c>
      <c r="G75" s="1" t="s">
        <v>1608</v>
      </c>
      <c r="H75" s="27" t="s">
        <v>20</v>
      </c>
      <c r="I75" s="28" t="s">
        <v>1607</v>
      </c>
      <c r="J75" s="29">
        <v>9</v>
      </c>
      <c r="K75" s="27" t="s">
        <v>1605</v>
      </c>
      <c r="L75" s="29">
        <v>7</v>
      </c>
      <c r="M75" s="24" t="s">
        <v>1606</v>
      </c>
      <c r="N75" t="str">
        <f t="shared" si="3"/>
        <v>case 74:sRetTemplate = "idfiend_001";  break;  //  Id Fiend || FQ: Rare || 9 CR 7 HD</v>
      </c>
    </row>
    <row r="76" spans="1:14" ht="15" customHeight="1">
      <c r="A76" s="20" t="s">
        <v>1603</v>
      </c>
      <c r="B76">
        <f t="shared" si="4"/>
        <v>75</v>
      </c>
      <c r="C76" s="26" t="s">
        <v>1602</v>
      </c>
      <c r="D76" s="27" t="s">
        <v>271</v>
      </c>
      <c r="E76" s="27" t="s">
        <v>1621</v>
      </c>
      <c r="F76" s="27" t="s">
        <v>270</v>
      </c>
      <c r="G76" s="1" t="s">
        <v>1608</v>
      </c>
      <c r="H76" s="27" t="s">
        <v>20</v>
      </c>
      <c r="I76" s="28" t="s">
        <v>1607</v>
      </c>
      <c r="J76" s="29">
        <v>9</v>
      </c>
      <c r="K76" s="27" t="s">
        <v>1605</v>
      </c>
      <c r="L76" s="29">
        <v>7</v>
      </c>
      <c r="M76" s="24" t="s">
        <v>1606</v>
      </c>
      <c r="N76" t="str">
        <f t="shared" si="3"/>
        <v>case 75:sRetTemplate = "idfiend_001";  break;  //  Id Fiend || FQ: Rare || 9 CR 7 HD</v>
      </c>
    </row>
    <row r="77" spans="1:14" ht="15" customHeight="1">
      <c r="A77" s="20" t="s">
        <v>1603</v>
      </c>
      <c r="B77">
        <f t="shared" si="4"/>
        <v>76</v>
      </c>
      <c r="C77" s="26" t="s">
        <v>1602</v>
      </c>
      <c r="D77" s="27" t="s">
        <v>1484</v>
      </c>
      <c r="E77" s="27" t="s">
        <v>1621</v>
      </c>
      <c r="F77" s="27" t="s">
        <v>1483</v>
      </c>
      <c r="G77" s="1" t="s">
        <v>1608</v>
      </c>
      <c r="H77" s="27" t="s">
        <v>62</v>
      </c>
      <c r="I77" s="28" t="s">
        <v>1607</v>
      </c>
      <c r="J77" s="29">
        <v>6</v>
      </c>
      <c r="K77" s="27" t="s">
        <v>1605</v>
      </c>
      <c r="L77" s="29">
        <v>6</v>
      </c>
      <c r="M77" s="24" t="s">
        <v>1606</v>
      </c>
      <c r="N77" t="str">
        <f t="shared" si="3"/>
        <v>case 76:sRetTemplate = "ds_inix001";  break;  //  Inix: Wild || FQ: Uncommon || 6 CR 6 HD</v>
      </c>
    </row>
    <row r="78" spans="1:14" ht="15" customHeight="1">
      <c r="A78" s="20" t="s">
        <v>1603</v>
      </c>
      <c r="B78">
        <f t="shared" si="4"/>
        <v>77</v>
      </c>
      <c r="C78" s="26" t="s">
        <v>1602</v>
      </c>
      <c r="D78" s="27" t="s">
        <v>1484</v>
      </c>
      <c r="E78" s="27" t="s">
        <v>1621</v>
      </c>
      <c r="F78" s="27" t="s">
        <v>1483</v>
      </c>
      <c r="G78" s="1" t="s">
        <v>1608</v>
      </c>
      <c r="H78" s="27" t="s">
        <v>62</v>
      </c>
      <c r="I78" s="28" t="s">
        <v>1607</v>
      </c>
      <c r="J78" s="29">
        <v>6</v>
      </c>
      <c r="K78" s="27" t="s">
        <v>1605</v>
      </c>
      <c r="L78" s="29">
        <v>6</v>
      </c>
      <c r="M78" s="24" t="s">
        <v>1606</v>
      </c>
      <c r="N78" t="str">
        <f t="shared" si="3"/>
        <v>case 77:sRetTemplate = "ds_inix001";  break;  //  Inix: Wild || FQ: Uncommon || 6 CR 6 HD</v>
      </c>
    </row>
    <row r="79" spans="1:14" ht="15" customHeight="1">
      <c r="A79" s="20" t="s">
        <v>1603</v>
      </c>
      <c r="B79">
        <f t="shared" si="4"/>
        <v>78</v>
      </c>
      <c r="C79" s="26" t="s">
        <v>1602</v>
      </c>
      <c r="D79" s="27" t="s">
        <v>1484</v>
      </c>
      <c r="E79" s="27" t="s">
        <v>1621</v>
      </c>
      <c r="F79" s="27" t="s">
        <v>1483</v>
      </c>
      <c r="G79" s="1" t="s">
        <v>1608</v>
      </c>
      <c r="H79" s="27" t="s">
        <v>62</v>
      </c>
      <c r="I79" s="28" t="s">
        <v>1607</v>
      </c>
      <c r="J79" s="29">
        <v>6</v>
      </c>
      <c r="K79" s="27" t="s">
        <v>1605</v>
      </c>
      <c r="L79" s="29">
        <v>6</v>
      </c>
      <c r="M79" s="24" t="s">
        <v>1606</v>
      </c>
      <c r="N79" t="str">
        <f t="shared" si="3"/>
        <v>case 78:sRetTemplate = "ds_inix001";  break;  //  Inix: Wild || FQ: Uncommon || 6 CR 6 HD</v>
      </c>
    </row>
    <row r="80" spans="1:14" ht="15" customHeight="1">
      <c r="A80" s="20" t="s">
        <v>1603</v>
      </c>
      <c r="B80">
        <f t="shared" si="4"/>
        <v>79</v>
      </c>
      <c r="C80" s="26" t="s">
        <v>1602</v>
      </c>
      <c r="D80" s="27" t="s">
        <v>1484</v>
      </c>
      <c r="E80" s="27" t="s">
        <v>1621</v>
      </c>
      <c r="F80" s="27" t="s">
        <v>1483</v>
      </c>
      <c r="G80" s="1" t="s">
        <v>1608</v>
      </c>
      <c r="H80" s="27" t="s">
        <v>62</v>
      </c>
      <c r="I80" s="28" t="s">
        <v>1607</v>
      </c>
      <c r="J80" s="29">
        <v>6</v>
      </c>
      <c r="K80" s="27" t="s">
        <v>1605</v>
      </c>
      <c r="L80" s="29">
        <v>6</v>
      </c>
      <c r="M80" s="24" t="s">
        <v>1606</v>
      </c>
      <c r="N80" t="str">
        <f t="shared" si="3"/>
        <v>case 79:sRetTemplate = "ds_inix001";  break;  //  Inix: Wild || FQ: Uncommon || 6 CR 6 HD</v>
      </c>
    </row>
    <row r="81" spans="1:14" ht="15" customHeight="1">
      <c r="A81" s="20" t="s">
        <v>1603</v>
      </c>
      <c r="B81">
        <f t="shared" si="4"/>
        <v>80</v>
      </c>
      <c r="C81" s="26" t="s">
        <v>1602</v>
      </c>
      <c r="D81" s="27" t="s">
        <v>725</v>
      </c>
      <c r="E81" s="27" t="s">
        <v>1621</v>
      </c>
      <c r="F81" s="27" t="s">
        <v>724</v>
      </c>
      <c r="G81" s="1" t="s">
        <v>1608</v>
      </c>
      <c r="H81" s="27" t="s">
        <v>73</v>
      </c>
      <c r="I81" s="28" t="s">
        <v>1607</v>
      </c>
      <c r="J81" s="29">
        <v>9</v>
      </c>
      <c r="K81" s="27" t="s">
        <v>1605</v>
      </c>
      <c r="L81" s="29">
        <v>8</v>
      </c>
      <c r="M81" s="24" t="s">
        <v>1606</v>
      </c>
      <c r="N81" t="str">
        <f t="shared" si="3"/>
        <v>case 80:sRetTemplate = "ar_invstalk001";  break;  //  Invisible Stalker [AR] || FQ: Very Rare || 9 CR 8 HD</v>
      </c>
    </row>
    <row r="82" spans="1:14" ht="15" customHeight="1">
      <c r="A82" s="20" t="s">
        <v>1603</v>
      </c>
      <c r="B82">
        <f t="shared" si="4"/>
        <v>81</v>
      </c>
      <c r="C82" s="26" t="s">
        <v>1602</v>
      </c>
      <c r="D82" s="27" t="s">
        <v>401</v>
      </c>
      <c r="E82" s="27" t="s">
        <v>1621</v>
      </c>
      <c r="F82" s="27" t="s">
        <v>400</v>
      </c>
      <c r="G82" s="1" t="s">
        <v>1608</v>
      </c>
      <c r="H82" s="27" t="s">
        <v>62</v>
      </c>
      <c r="I82" s="28" t="s">
        <v>1607</v>
      </c>
      <c r="J82" s="29">
        <v>9</v>
      </c>
      <c r="K82" s="27" t="s">
        <v>1605</v>
      </c>
      <c r="L82" s="29">
        <v>8</v>
      </c>
      <c r="M82" s="24" t="s">
        <v>1606</v>
      </c>
      <c r="N82" t="str">
        <f t="shared" si="3"/>
        <v>case 81:sRetTemplate = "ar_c_jathlagak";  break;  //  Jalath'gak || FQ: Uncommon || 9 CR 8 HD</v>
      </c>
    </row>
    <row r="83" spans="1:14" ht="15" customHeight="1">
      <c r="A83" s="20" t="s">
        <v>1603</v>
      </c>
      <c r="B83">
        <f t="shared" si="4"/>
        <v>82</v>
      </c>
      <c r="C83" s="26" t="s">
        <v>1602</v>
      </c>
      <c r="D83" s="27" t="s">
        <v>401</v>
      </c>
      <c r="E83" s="27" t="s">
        <v>1621</v>
      </c>
      <c r="F83" s="27" t="s">
        <v>400</v>
      </c>
      <c r="G83" s="1" t="s">
        <v>1608</v>
      </c>
      <c r="H83" s="27" t="s">
        <v>62</v>
      </c>
      <c r="I83" s="28" t="s">
        <v>1607</v>
      </c>
      <c r="J83" s="29">
        <v>9</v>
      </c>
      <c r="K83" s="27" t="s">
        <v>1605</v>
      </c>
      <c r="L83" s="29">
        <v>8</v>
      </c>
      <c r="M83" s="24" t="s">
        <v>1606</v>
      </c>
      <c r="N83" t="str">
        <f t="shared" si="3"/>
        <v>case 82:sRetTemplate = "ar_c_jathlagak";  break;  //  Jalath'gak || FQ: Uncommon || 9 CR 8 HD</v>
      </c>
    </row>
    <row r="84" spans="1:14" ht="15" customHeight="1">
      <c r="A84" s="20" t="s">
        <v>1603</v>
      </c>
      <c r="B84">
        <f t="shared" si="4"/>
        <v>83</v>
      </c>
      <c r="C84" s="26" t="s">
        <v>1602</v>
      </c>
      <c r="D84" s="27" t="s">
        <v>401</v>
      </c>
      <c r="E84" s="27" t="s">
        <v>1621</v>
      </c>
      <c r="F84" s="27" t="s">
        <v>400</v>
      </c>
      <c r="G84" s="1" t="s">
        <v>1608</v>
      </c>
      <c r="H84" s="27" t="s">
        <v>62</v>
      </c>
      <c r="I84" s="28" t="s">
        <v>1607</v>
      </c>
      <c r="J84" s="29">
        <v>9</v>
      </c>
      <c r="K84" s="27" t="s">
        <v>1605</v>
      </c>
      <c r="L84" s="29">
        <v>8</v>
      </c>
      <c r="M84" s="24" t="s">
        <v>1606</v>
      </c>
      <c r="N84" t="str">
        <f t="shared" si="3"/>
        <v>case 83:sRetTemplate = "ar_c_jathlagak";  break;  //  Jalath'gak || FQ: Uncommon || 9 CR 8 HD</v>
      </c>
    </row>
    <row r="85" spans="1:14" ht="15" customHeight="1">
      <c r="A85" s="20" t="s">
        <v>1603</v>
      </c>
      <c r="B85">
        <f t="shared" si="4"/>
        <v>84</v>
      </c>
      <c r="C85" s="26" t="s">
        <v>1602</v>
      </c>
      <c r="D85" s="27" t="s">
        <v>401</v>
      </c>
      <c r="E85" s="27" t="s">
        <v>1621</v>
      </c>
      <c r="F85" s="27" t="s">
        <v>400</v>
      </c>
      <c r="G85" s="1" t="s">
        <v>1608</v>
      </c>
      <c r="H85" s="27" t="s">
        <v>62</v>
      </c>
      <c r="I85" s="28" t="s">
        <v>1607</v>
      </c>
      <c r="J85" s="29">
        <v>9</v>
      </c>
      <c r="K85" s="27" t="s">
        <v>1605</v>
      </c>
      <c r="L85" s="29">
        <v>8</v>
      </c>
      <c r="M85" s="24" t="s">
        <v>1606</v>
      </c>
      <c r="N85" t="str">
        <f t="shared" si="3"/>
        <v>case 84:sRetTemplate = "ar_c_jathlagak";  break;  //  Jalath'gak || FQ: Uncommon || 9 CR 8 HD</v>
      </c>
    </row>
    <row r="86" spans="1:14" ht="15" customHeight="1">
      <c r="A86" s="20" t="s">
        <v>1603</v>
      </c>
      <c r="B86">
        <f t="shared" si="4"/>
        <v>85</v>
      </c>
      <c r="C86" s="26" t="s">
        <v>1602</v>
      </c>
      <c r="D86" s="27" t="s">
        <v>1477</v>
      </c>
      <c r="E86" s="27" t="s">
        <v>1621</v>
      </c>
      <c r="F86" s="27" t="s">
        <v>1476</v>
      </c>
      <c r="G86" s="1" t="s">
        <v>1608</v>
      </c>
      <c r="H86" s="27" t="s">
        <v>62</v>
      </c>
      <c r="I86" s="28" t="s">
        <v>1607</v>
      </c>
      <c r="J86" s="29">
        <v>6</v>
      </c>
      <c r="K86" s="27" t="s">
        <v>1605</v>
      </c>
      <c r="L86" s="29">
        <v>5</v>
      </c>
      <c r="M86" s="24" t="s">
        <v>1606</v>
      </c>
      <c r="N86" t="str">
        <f t="shared" si="3"/>
        <v>case 85:sRetTemplate = "ds_lirr001";  break;  //  Lirr || FQ: Uncommon || 6 CR 5 HD</v>
      </c>
    </row>
    <row r="87" spans="1:14" ht="15" customHeight="1">
      <c r="A87" s="20" t="s">
        <v>1603</v>
      </c>
      <c r="B87">
        <f t="shared" si="4"/>
        <v>86</v>
      </c>
      <c r="C87" s="26" t="s">
        <v>1602</v>
      </c>
      <c r="D87" s="27" t="s">
        <v>1477</v>
      </c>
      <c r="E87" s="27" t="s">
        <v>1621</v>
      </c>
      <c r="F87" s="27" t="s">
        <v>1476</v>
      </c>
      <c r="G87" s="1" t="s">
        <v>1608</v>
      </c>
      <c r="H87" s="27" t="s">
        <v>62</v>
      </c>
      <c r="I87" s="28" t="s">
        <v>1607</v>
      </c>
      <c r="J87" s="29">
        <v>6</v>
      </c>
      <c r="K87" s="27" t="s">
        <v>1605</v>
      </c>
      <c r="L87" s="29">
        <v>5</v>
      </c>
      <c r="M87" s="24" t="s">
        <v>1606</v>
      </c>
      <c r="N87" t="str">
        <f t="shared" si="3"/>
        <v>case 86:sRetTemplate = "ds_lirr001";  break;  //  Lirr || FQ: Uncommon || 6 CR 5 HD</v>
      </c>
    </row>
    <row r="88" spans="1:14" ht="15" customHeight="1">
      <c r="A88" s="20" t="s">
        <v>1603</v>
      </c>
      <c r="B88">
        <f t="shared" si="4"/>
        <v>87</v>
      </c>
      <c r="C88" s="26" t="s">
        <v>1602</v>
      </c>
      <c r="D88" s="27" t="s">
        <v>1477</v>
      </c>
      <c r="E88" s="27" t="s">
        <v>1621</v>
      </c>
      <c r="F88" s="27" t="s">
        <v>1476</v>
      </c>
      <c r="G88" s="1" t="s">
        <v>1608</v>
      </c>
      <c r="H88" s="27" t="s">
        <v>62</v>
      </c>
      <c r="I88" s="28" t="s">
        <v>1607</v>
      </c>
      <c r="J88" s="29">
        <v>6</v>
      </c>
      <c r="K88" s="27" t="s">
        <v>1605</v>
      </c>
      <c r="L88" s="29">
        <v>5</v>
      </c>
      <c r="M88" s="24" t="s">
        <v>1606</v>
      </c>
      <c r="N88" t="str">
        <f t="shared" si="3"/>
        <v>case 87:sRetTemplate = "ds_lirr001";  break;  //  Lirr || FQ: Uncommon || 6 CR 5 HD</v>
      </c>
    </row>
    <row r="89" spans="1:14" ht="15" customHeight="1">
      <c r="A89" s="20" t="s">
        <v>1603</v>
      </c>
      <c r="B89">
        <f t="shared" si="4"/>
        <v>88</v>
      </c>
      <c r="C89" s="26" t="s">
        <v>1602</v>
      </c>
      <c r="D89" s="27" t="s">
        <v>1477</v>
      </c>
      <c r="E89" s="27" t="s">
        <v>1621</v>
      </c>
      <c r="F89" s="27" t="s">
        <v>1476</v>
      </c>
      <c r="G89" s="1" t="s">
        <v>1608</v>
      </c>
      <c r="H89" s="27" t="s">
        <v>62</v>
      </c>
      <c r="I89" s="28" t="s">
        <v>1607</v>
      </c>
      <c r="J89" s="29">
        <v>6</v>
      </c>
      <c r="K89" s="27" t="s">
        <v>1605</v>
      </c>
      <c r="L89" s="29">
        <v>5</v>
      </c>
      <c r="M89" s="24" t="s">
        <v>1606</v>
      </c>
      <c r="N89" t="str">
        <f t="shared" si="3"/>
        <v>case 88:sRetTemplate = "ds_lirr001";  break;  //  Lirr || FQ: Uncommon || 6 CR 5 HD</v>
      </c>
    </row>
    <row r="90" spans="1:14" ht="15" customHeight="1">
      <c r="A90" s="20" t="s">
        <v>1603</v>
      </c>
      <c r="B90">
        <f t="shared" si="4"/>
        <v>89</v>
      </c>
      <c r="C90" s="26" t="s">
        <v>1602</v>
      </c>
      <c r="D90" s="27" t="s">
        <v>1546</v>
      </c>
      <c r="E90" s="27" t="s">
        <v>1621</v>
      </c>
      <c r="F90" s="27" t="s">
        <v>1545</v>
      </c>
      <c r="G90" s="1" t="s">
        <v>1608</v>
      </c>
      <c r="H90" s="27" t="s">
        <v>20</v>
      </c>
      <c r="I90" s="28" t="s">
        <v>1607</v>
      </c>
      <c r="J90" s="29">
        <v>9</v>
      </c>
      <c r="K90" s="27" t="s">
        <v>1605</v>
      </c>
      <c r="L90" s="29">
        <v>10</v>
      </c>
      <c r="M90" s="24" t="s">
        <v>1606</v>
      </c>
      <c r="N90" t="str">
        <f t="shared" si="3"/>
        <v>case 89:sRetTemplate = "ds_firelizard001";  break;  //  Lizard: Fire || FQ: Rare || 9 CR 10 HD</v>
      </c>
    </row>
    <row r="91" spans="1:14" ht="15" customHeight="1">
      <c r="A91" s="20" t="s">
        <v>1603</v>
      </c>
      <c r="B91">
        <f t="shared" si="4"/>
        <v>90</v>
      </c>
      <c r="C91" s="26" t="s">
        <v>1602</v>
      </c>
      <c r="D91" s="27" t="s">
        <v>1546</v>
      </c>
      <c r="E91" s="27" t="s">
        <v>1621</v>
      </c>
      <c r="F91" s="27" t="s">
        <v>1545</v>
      </c>
      <c r="G91" s="1" t="s">
        <v>1608</v>
      </c>
      <c r="H91" s="27" t="s">
        <v>20</v>
      </c>
      <c r="I91" s="28" t="s">
        <v>1607</v>
      </c>
      <c r="J91" s="29">
        <v>9</v>
      </c>
      <c r="K91" s="27" t="s">
        <v>1605</v>
      </c>
      <c r="L91" s="29">
        <v>10</v>
      </c>
      <c r="M91" s="24" t="s">
        <v>1606</v>
      </c>
      <c r="N91" t="str">
        <f t="shared" si="3"/>
        <v>case 90:sRetTemplate = "ds_firelizard001";  break;  //  Lizard: Fire || FQ: Rare || 9 CR 10 HD</v>
      </c>
    </row>
    <row r="92" spans="1:14" ht="15" customHeight="1">
      <c r="A92" s="20" t="s">
        <v>1603</v>
      </c>
      <c r="B92">
        <f t="shared" si="4"/>
        <v>91</v>
      </c>
      <c r="C92" s="26" t="s">
        <v>1602</v>
      </c>
      <c r="D92" s="27" t="s">
        <v>315</v>
      </c>
      <c r="E92" s="27" t="s">
        <v>1621</v>
      </c>
      <c r="F92" s="27" t="s">
        <v>314</v>
      </c>
      <c r="G92" s="1" t="s">
        <v>1608</v>
      </c>
      <c r="H92" s="27" t="s">
        <v>62</v>
      </c>
      <c r="I92" s="28" t="s">
        <v>1607</v>
      </c>
      <c r="J92" s="29">
        <v>5</v>
      </c>
      <c r="K92" s="27" t="s">
        <v>1605</v>
      </c>
      <c r="L92" s="29">
        <v>6</v>
      </c>
      <c r="M92" s="24" t="s">
        <v>1606</v>
      </c>
      <c r="N92" t="str">
        <f t="shared" si="3"/>
        <v>case 91:sRetTemplate = "magera_001";  break;  //  Magera || FQ: Uncommon || 5 CR 6 HD</v>
      </c>
    </row>
    <row r="93" spans="1:14" ht="15" customHeight="1">
      <c r="A93" s="20" t="s">
        <v>1603</v>
      </c>
      <c r="B93">
        <f t="shared" si="4"/>
        <v>92</v>
      </c>
      <c r="C93" s="26" t="s">
        <v>1602</v>
      </c>
      <c r="D93" s="27" t="s">
        <v>315</v>
      </c>
      <c r="E93" s="27" t="s">
        <v>1621</v>
      </c>
      <c r="F93" s="27" t="s">
        <v>314</v>
      </c>
      <c r="G93" s="1" t="s">
        <v>1608</v>
      </c>
      <c r="H93" s="27" t="s">
        <v>62</v>
      </c>
      <c r="I93" s="28" t="s">
        <v>1607</v>
      </c>
      <c r="J93" s="29">
        <v>5</v>
      </c>
      <c r="K93" s="27" t="s">
        <v>1605</v>
      </c>
      <c r="L93" s="29">
        <v>6</v>
      </c>
      <c r="M93" s="24" t="s">
        <v>1606</v>
      </c>
      <c r="N93" t="str">
        <f t="shared" si="3"/>
        <v>case 92:sRetTemplate = "magera_001";  break;  //  Magera || FQ: Uncommon || 5 CR 6 HD</v>
      </c>
    </row>
    <row r="94" spans="1:14" ht="15" customHeight="1">
      <c r="A94" s="20" t="s">
        <v>1603</v>
      </c>
      <c r="B94">
        <f t="shared" si="4"/>
        <v>93</v>
      </c>
      <c r="C94" s="26" t="s">
        <v>1602</v>
      </c>
      <c r="D94" s="27" t="s">
        <v>315</v>
      </c>
      <c r="E94" s="27" t="s">
        <v>1621</v>
      </c>
      <c r="F94" s="27" t="s">
        <v>314</v>
      </c>
      <c r="G94" s="1" t="s">
        <v>1608</v>
      </c>
      <c r="H94" s="27" t="s">
        <v>62</v>
      </c>
      <c r="I94" s="28" t="s">
        <v>1607</v>
      </c>
      <c r="J94" s="29">
        <v>5</v>
      </c>
      <c r="K94" s="27" t="s">
        <v>1605</v>
      </c>
      <c r="L94" s="29">
        <v>6</v>
      </c>
      <c r="M94" s="24" t="s">
        <v>1606</v>
      </c>
      <c r="N94" t="str">
        <f t="shared" si="3"/>
        <v>case 93:sRetTemplate = "magera_001";  break;  //  Magera || FQ: Uncommon || 5 CR 6 HD</v>
      </c>
    </row>
    <row r="95" spans="1:14" ht="15" customHeight="1">
      <c r="A95" s="20" t="s">
        <v>1603</v>
      </c>
      <c r="B95">
        <f t="shared" si="4"/>
        <v>94</v>
      </c>
      <c r="C95" s="26" t="s">
        <v>1602</v>
      </c>
      <c r="D95" s="27" t="s">
        <v>315</v>
      </c>
      <c r="E95" s="27" t="s">
        <v>1621</v>
      </c>
      <c r="F95" s="27" t="s">
        <v>314</v>
      </c>
      <c r="G95" s="1" t="s">
        <v>1608</v>
      </c>
      <c r="H95" s="27" t="s">
        <v>62</v>
      </c>
      <c r="I95" s="28" t="s">
        <v>1607</v>
      </c>
      <c r="J95" s="29">
        <v>5</v>
      </c>
      <c r="K95" s="27" t="s">
        <v>1605</v>
      </c>
      <c r="L95" s="29">
        <v>6</v>
      </c>
      <c r="M95" s="24" t="s">
        <v>1606</v>
      </c>
      <c r="N95" t="str">
        <f t="shared" si="3"/>
        <v>case 94:sRetTemplate = "magera_001";  break;  //  Magera || FQ: Uncommon || 5 CR 6 HD</v>
      </c>
    </row>
    <row r="96" spans="1:14" ht="15" customHeight="1">
      <c r="A96" s="20" t="s">
        <v>1603</v>
      </c>
      <c r="B96">
        <f t="shared" si="4"/>
        <v>95</v>
      </c>
      <c r="C96" s="26" t="s">
        <v>1602</v>
      </c>
      <c r="D96" s="27" t="s">
        <v>319</v>
      </c>
      <c r="E96" s="27" t="s">
        <v>1621</v>
      </c>
      <c r="F96" s="27" t="s">
        <v>318</v>
      </c>
      <c r="G96" s="1" t="s">
        <v>1608</v>
      </c>
      <c r="H96" s="27" t="s">
        <v>20</v>
      </c>
      <c r="I96" s="28" t="s">
        <v>1607</v>
      </c>
      <c r="J96" s="29">
        <v>11</v>
      </c>
      <c r="K96" s="27" t="s">
        <v>1605</v>
      </c>
      <c r="L96" s="29">
        <v>10</v>
      </c>
      <c r="M96" s="24" t="s">
        <v>1606</v>
      </c>
      <c r="N96" t="str">
        <f t="shared" si="3"/>
        <v>case 95:sRetTemplate = "magera_002";  break;  //  Magera Fighter || FQ: Rare || 11 CR 10 HD</v>
      </c>
    </row>
    <row r="97" spans="1:14" ht="15" customHeight="1">
      <c r="A97" s="20" t="s">
        <v>1603</v>
      </c>
      <c r="B97">
        <f t="shared" si="4"/>
        <v>96</v>
      </c>
      <c r="C97" s="26" t="s">
        <v>1602</v>
      </c>
      <c r="D97" s="27" t="s">
        <v>319</v>
      </c>
      <c r="E97" s="27" t="s">
        <v>1621</v>
      </c>
      <c r="F97" s="27" t="s">
        <v>318</v>
      </c>
      <c r="G97" s="1" t="s">
        <v>1608</v>
      </c>
      <c r="H97" s="27" t="s">
        <v>20</v>
      </c>
      <c r="I97" s="28" t="s">
        <v>1607</v>
      </c>
      <c r="J97" s="29">
        <v>11</v>
      </c>
      <c r="K97" s="27" t="s">
        <v>1605</v>
      </c>
      <c r="L97" s="29">
        <v>10</v>
      </c>
      <c r="M97" s="24" t="s">
        <v>1606</v>
      </c>
      <c r="N97" t="str">
        <f t="shared" si="3"/>
        <v>case 96:sRetTemplate = "magera_002";  break;  //  Magera Fighter || FQ: Rare || 11 CR 10 HD</v>
      </c>
    </row>
    <row r="98" spans="1:14" ht="15" customHeight="1">
      <c r="A98" s="20" t="s">
        <v>1603</v>
      </c>
      <c r="B98">
        <f t="shared" si="4"/>
        <v>97</v>
      </c>
      <c r="C98" s="26" t="s">
        <v>1602</v>
      </c>
      <c r="D98" s="27" t="s">
        <v>341</v>
      </c>
      <c r="E98" s="27" t="s">
        <v>1621</v>
      </c>
      <c r="F98" s="27" t="s">
        <v>340</v>
      </c>
      <c r="G98" s="1" t="s">
        <v>1608</v>
      </c>
      <c r="H98" s="27" t="s">
        <v>20</v>
      </c>
      <c r="I98" s="28" t="s">
        <v>1607</v>
      </c>
      <c r="J98" s="29">
        <v>12</v>
      </c>
      <c r="K98" s="27" t="s">
        <v>1605</v>
      </c>
      <c r="L98" s="29">
        <v>9</v>
      </c>
      <c r="M98" s="24" t="s">
        <v>1606</v>
      </c>
      <c r="N98" t="str">
        <f t="shared" ref="N98:N129" si="5">CONCATENATE(A98,B98, C98, D98, E98, F98, G98, H98, ,I98, J98, K98, L98, M98)</f>
        <v>case 97:sRetTemplate = "ar_bloodsent001";  break;  //  Marble Sentinel, Bloodstone || FQ: Rare || 12 CR 9 HD</v>
      </c>
    </row>
    <row r="99" spans="1:14" ht="15" customHeight="1">
      <c r="A99" s="20" t="s">
        <v>1603</v>
      </c>
      <c r="B99">
        <f t="shared" si="4"/>
        <v>98</v>
      </c>
      <c r="C99" s="26" t="s">
        <v>1602</v>
      </c>
      <c r="D99" s="27" t="s">
        <v>341</v>
      </c>
      <c r="E99" s="27" t="s">
        <v>1621</v>
      </c>
      <c r="F99" s="27" t="s">
        <v>340</v>
      </c>
      <c r="G99" s="1" t="s">
        <v>1608</v>
      </c>
      <c r="H99" s="27" t="s">
        <v>20</v>
      </c>
      <c r="I99" s="28" t="s">
        <v>1607</v>
      </c>
      <c r="J99" s="29">
        <v>12</v>
      </c>
      <c r="K99" s="27" t="s">
        <v>1605</v>
      </c>
      <c r="L99" s="29">
        <v>9</v>
      </c>
      <c r="M99" s="24" t="s">
        <v>1606</v>
      </c>
      <c r="N99" t="str">
        <f t="shared" si="5"/>
        <v>case 98:sRetTemplate = "ar_bloodsent001";  break;  //  Marble Sentinel, Bloodstone || FQ: Rare || 12 CR 9 HD</v>
      </c>
    </row>
    <row r="100" spans="1:14" ht="15" customHeight="1">
      <c r="A100" s="20" t="s">
        <v>1603</v>
      </c>
      <c r="B100">
        <f t="shared" si="4"/>
        <v>99</v>
      </c>
      <c r="C100" s="26" t="s">
        <v>1602</v>
      </c>
      <c r="D100" s="27" t="s">
        <v>347</v>
      </c>
      <c r="E100" s="27" t="s">
        <v>1621</v>
      </c>
      <c r="F100" s="27" t="s">
        <v>346</v>
      </c>
      <c r="G100" s="1" t="s">
        <v>1608</v>
      </c>
      <c r="H100" s="27" t="s">
        <v>20</v>
      </c>
      <c r="I100" s="28" t="s">
        <v>1607</v>
      </c>
      <c r="J100" s="29">
        <v>8</v>
      </c>
      <c r="K100" s="27" t="s">
        <v>1605</v>
      </c>
      <c r="L100" s="29">
        <v>6</v>
      </c>
      <c r="M100" s="24" t="s">
        <v>1606</v>
      </c>
      <c r="N100" t="str">
        <f t="shared" si="5"/>
        <v>case 99:sRetTemplate = "ar_onyxsent001";  break;  //  Marble Sentinel, Onyx || FQ: Rare || 8 CR 6 HD</v>
      </c>
    </row>
    <row r="101" spans="1:14" ht="15" customHeight="1">
      <c r="A101" s="20" t="s">
        <v>1603</v>
      </c>
      <c r="B101">
        <f t="shared" si="4"/>
        <v>100</v>
      </c>
      <c r="C101" s="26" t="s">
        <v>1602</v>
      </c>
      <c r="D101" s="27" t="s">
        <v>347</v>
      </c>
      <c r="E101" s="27" t="s">
        <v>1621</v>
      </c>
      <c r="F101" s="27" t="s">
        <v>346</v>
      </c>
      <c r="G101" s="1" t="s">
        <v>1608</v>
      </c>
      <c r="H101" s="27" t="s">
        <v>20</v>
      </c>
      <c r="I101" s="28" t="s">
        <v>1607</v>
      </c>
      <c r="J101" s="29">
        <v>8</v>
      </c>
      <c r="K101" s="27" t="s">
        <v>1605</v>
      </c>
      <c r="L101" s="29">
        <v>6</v>
      </c>
      <c r="M101" s="24" t="s">
        <v>1606</v>
      </c>
      <c r="N101" t="str">
        <f t="shared" si="5"/>
        <v>case 100:sRetTemplate = "ar_onyxsent001";  break;  //  Marble Sentinel, Onyx || FQ: Rare || 8 CR 6 HD</v>
      </c>
    </row>
    <row r="102" spans="1:14" ht="15" customHeight="1">
      <c r="A102" s="20" t="s">
        <v>1603</v>
      </c>
      <c r="B102">
        <f t="shared" si="4"/>
        <v>101</v>
      </c>
      <c r="C102" s="26" t="s">
        <v>1602</v>
      </c>
      <c r="D102" s="27" t="s">
        <v>422</v>
      </c>
      <c r="E102" s="27" t="s">
        <v>1621</v>
      </c>
      <c r="F102" s="27" t="s">
        <v>421</v>
      </c>
      <c r="G102" s="1" t="s">
        <v>1608</v>
      </c>
      <c r="H102" s="27" t="s">
        <v>207</v>
      </c>
      <c r="I102" s="28" t="s">
        <v>1607</v>
      </c>
      <c r="J102" s="29">
        <v>12</v>
      </c>
      <c r="K102" s="27" t="s">
        <v>1605</v>
      </c>
      <c r="L102" s="29">
        <v>10</v>
      </c>
      <c r="M102" s="24" t="s">
        <v>1606</v>
      </c>
      <c r="N102" t="str">
        <f t="shared" si="5"/>
        <v>case 101:sRetTemplate = "monst_scorp005";  break;  //  Monstrous Scorpion, Huge || FQ: Common || 12 CR 10 HD</v>
      </c>
    </row>
    <row r="103" spans="1:14" ht="15" customHeight="1">
      <c r="A103" s="20" t="s">
        <v>1603</v>
      </c>
      <c r="B103">
        <f t="shared" si="4"/>
        <v>102</v>
      </c>
      <c r="C103" s="26" t="s">
        <v>1602</v>
      </c>
      <c r="D103" s="27" t="s">
        <v>422</v>
      </c>
      <c r="E103" s="27" t="s">
        <v>1621</v>
      </c>
      <c r="F103" s="27" t="s">
        <v>421</v>
      </c>
      <c r="G103" s="1" t="s">
        <v>1608</v>
      </c>
      <c r="H103" s="27" t="s">
        <v>207</v>
      </c>
      <c r="I103" s="28" t="s">
        <v>1607</v>
      </c>
      <c r="J103" s="29">
        <v>12</v>
      </c>
      <c r="K103" s="27" t="s">
        <v>1605</v>
      </c>
      <c r="L103" s="29">
        <v>10</v>
      </c>
      <c r="M103" s="24" t="s">
        <v>1606</v>
      </c>
      <c r="N103" t="str">
        <f t="shared" si="5"/>
        <v>case 102:sRetTemplate = "monst_scorp005";  break;  //  Monstrous Scorpion, Huge || FQ: Common || 12 CR 10 HD</v>
      </c>
    </row>
    <row r="104" spans="1:14" ht="15" customHeight="1">
      <c r="A104" s="20" t="s">
        <v>1603</v>
      </c>
      <c r="B104">
        <f t="shared" si="4"/>
        <v>103</v>
      </c>
      <c r="C104" s="26" t="s">
        <v>1602</v>
      </c>
      <c r="D104" s="27" t="s">
        <v>422</v>
      </c>
      <c r="E104" s="27" t="s">
        <v>1621</v>
      </c>
      <c r="F104" s="27" t="s">
        <v>421</v>
      </c>
      <c r="G104" s="1" t="s">
        <v>1608</v>
      </c>
      <c r="H104" s="27" t="s">
        <v>207</v>
      </c>
      <c r="I104" s="28" t="s">
        <v>1607</v>
      </c>
      <c r="J104" s="29">
        <v>12</v>
      </c>
      <c r="K104" s="27" t="s">
        <v>1605</v>
      </c>
      <c r="L104" s="29">
        <v>10</v>
      </c>
      <c r="M104" s="24" t="s">
        <v>1606</v>
      </c>
      <c r="N104" t="str">
        <f t="shared" si="5"/>
        <v>case 103:sRetTemplate = "monst_scorp005";  break;  //  Monstrous Scorpion, Huge || FQ: Common || 12 CR 10 HD</v>
      </c>
    </row>
    <row r="105" spans="1:14" ht="15" customHeight="1">
      <c r="A105" s="20" t="s">
        <v>1603</v>
      </c>
      <c r="B105">
        <f t="shared" si="4"/>
        <v>104</v>
      </c>
      <c r="C105" s="26" t="s">
        <v>1602</v>
      </c>
      <c r="D105" s="27" t="s">
        <v>422</v>
      </c>
      <c r="E105" s="27" t="s">
        <v>1621</v>
      </c>
      <c r="F105" s="27" t="s">
        <v>421</v>
      </c>
      <c r="G105" s="1" t="s">
        <v>1608</v>
      </c>
      <c r="H105" s="27" t="s">
        <v>207</v>
      </c>
      <c r="I105" s="28" t="s">
        <v>1607</v>
      </c>
      <c r="J105" s="29">
        <v>12</v>
      </c>
      <c r="K105" s="27" t="s">
        <v>1605</v>
      </c>
      <c r="L105" s="29">
        <v>10</v>
      </c>
      <c r="M105" s="24" t="s">
        <v>1606</v>
      </c>
      <c r="N105" t="str">
        <f t="shared" si="5"/>
        <v>case 104:sRetTemplate = "monst_scorp005";  break;  //  Monstrous Scorpion, Huge || FQ: Common || 12 CR 10 HD</v>
      </c>
    </row>
    <row r="106" spans="1:14" ht="15" customHeight="1">
      <c r="A106" s="20" t="s">
        <v>1603</v>
      </c>
      <c r="B106">
        <f t="shared" si="4"/>
        <v>105</v>
      </c>
      <c r="C106" s="26" t="s">
        <v>1602</v>
      </c>
      <c r="D106" s="27" t="s">
        <v>422</v>
      </c>
      <c r="E106" s="27" t="s">
        <v>1621</v>
      </c>
      <c r="F106" s="27" t="s">
        <v>421</v>
      </c>
      <c r="G106" s="1" t="s">
        <v>1608</v>
      </c>
      <c r="H106" s="27" t="s">
        <v>207</v>
      </c>
      <c r="I106" s="28" t="s">
        <v>1607</v>
      </c>
      <c r="J106" s="29">
        <v>12</v>
      </c>
      <c r="K106" s="27" t="s">
        <v>1605</v>
      </c>
      <c r="L106" s="29">
        <v>10</v>
      </c>
      <c r="M106" s="24" t="s">
        <v>1606</v>
      </c>
      <c r="N106" t="str">
        <f t="shared" si="5"/>
        <v>case 105:sRetTemplate = "monst_scorp005";  break;  //  Monstrous Scorpion, Huge || FQ: Common || 12 CR 10 HD</v>
      </c>
    </row>
    <row r="107" spans="1:14" ht="15" customHeight="1">
      <c r="A107" s="20" t="s">
        <v>1603</v>
      </c>
      <c r="B107">
        <f t="shared" si="4"/>
        <v>106</v>
      </c>
      <c r="C107" s="26" t="s">
        <v>1602</v>
      </c>
      <c r="D107" s="27" t="s">
        <v>422</v>
      </c>
      <c r="E107" s="27" t="s">
        <v>1621</v>
      </c>
      <c r="F107" s="27" t="s">
        <v>421</v>
      </c>
      <c r="G107" s="1" t="s">
        <v>1608</v>
      </c>
      <c r="H107" s="27" t="s">
        <v>207</v>
      </c>
      <c r="I107" s="28" t="s">
        <v>1607</v>
      </c>
      <c r="J107" s="29">
        <v>12</v>
      </c>
      <c r="K107" s="27" t="s">
        <v>1605</v>
      </c>
      <c r="L107" s="29">
        <v>10</v>
      </c>
      <c r="M107" s="24" t="s">
        <v>1606</v>
      </c>
      <c r="N107" t="str">
        <f t="shared" si="5"/>
        <v>case 106:sRetTemplate = "monst_scorp005";  break;  //  Monstrous Scorpion, Huge || FQ: Common || 12 CR 10 HD</v>
      </c>
    </row>
    <row r="108" spans="1:14" ht="15" customHeight="1">
      <c r="A108" s="20" t="s">
        <v>1603</v>
      </c>
      <c r="B108">
        <f t="shared" si="4"/>
        <v>107</v>
      </c>
      <c r="C108" s="26" t="s">
        <v>1602</v>
      </c>
      <c r="D108" s="27" t="s">
        <v>422</v>
      </c>
      <c r="E108" s="27" t="s">
        <v>1621</v>
      </c>
      <c r="F108" s="27" t="s">
        <v>421</v>
      </c>
      <c r="G108" s="1" t="s">
        <v>1608</v>
      </c>
      <c r="H108" s="27" t="s">
        <v>207</v>
      </c>
      <c r="I108" s="28" t="s">
        <v>1607</v>
      </c>
      <c r="J108" s="29">
        <v>12</v>
      </c>
      <c r="K108" s="27" t="s">
        <v>1605</v>
      </c>
      <c r="L108" s="29">
        <v>10</v>
      </c>
      <c r="M108" s="24" t="s">
        <v>1606</v>
      </c>
      <c r="N108" t="str">
        <f t="shared" si="5"/>
        <v>case 107:sRetTemplate = "monst_scorp005";  break;  //  Monstrous Scorpion, Huge || FQ: Common || 12 CR 10 HD</v>
      </c>
    </row>
    <row r="109" spans="1:14" ht="15" customHeight="1">
      <c r="A109" s="20" t="s">
        <v>1603</v>
      </c>
      <c r="B109">
        <f t="shared" si="4"/>
        <v>108</v>
      </c>
      <c r="C109" s="26" t="s">
        <v>1602</v>
      </c>
      <c r="D109" s="27" t="s">
        <v>422</v>
      </c>
      <c r="E109" s="27" t="s">
        <v>1621</v>
      </c>
      <c r="F109" s="27" t="s">
        <v>421</v>
      </c>
      <c r="G109" s="1" t="s">
        <v>1608</v>
      </c>
      <c r="H109" s="27" t="s">
        <v>207</v>
      </c>
      <c r="I109" s="28" t="s">
        <v>1607</v>
      </c>
      <c r="J109" s="29">
        <v>12</v>
      </c>
      <c r="K109" s="27" t="s">
        <v>1605</v>
      </c>
      <c r="L109" s="29">
        <v>10</v>
      </c>
      <c r="M109" s="24" t="s">
        <v>1606</v>
      </c>
      <c r="N109" t="str">
        <f t="shared" si="5"/>
        <v>case 108:sRetTemplate = "monst_scorp005";  break;  //  Monstrous Scorpion, Huge || FQ: Common || 12 CR 10 HD</v>
      </c>
    </row>
    <row r="110" spans="1:14" ht="15" customHeight="1">
      <c r="A110" s="20" t="s">
        <v>1603</v>
      </c>
      <c r="B110">
        <f t="shared" si="4"/>
        <v>109</v>
      </c>
      <c r="C110" s="26" t="s">
        <v>1602</v>
      </c>
      <c r="D110" s="27" t="s">
        <v>419</v>
      </c>
      <c r="E110" s="27" t="s">
        <v>1621</v>
      </c>
      <c r="F110" s="27" t="s">
        <v>418</v>
      </c>
      <c r="G110" s="1" t="s">
        <v>1608</v>
      </c>
      <c r="H110" s="27" t="s">
        <v>62</v>
      </c>
      <c r="I110" s="28" t="s">
        <v>1607</v>
      </c>
      <c r="J110" s="29">
        <v>6</v>
      </c>
      <c r="K110" s="27" t="s">
        <v>1605</v>
      </c>
      <c r="L110" s="29">
        <v>5</v>
      </c>
      <c r="M110" s="24" t="s">
        <v>1606</v>
      </c>
      <c r="N110" t="str">
        <f t="shared" si="5"/>
        <v>case 109:sRetTemplate = "monst_scorp004";  break;  //  Monstrous Scorpion, Large || FQ: Uncommon || 6 CR 5 HD</v>
      </c>
    </row>
    <row r="111" spans="1:14" ht="15" customHeight="1">
      <c r="A111" s="20" t="s">
        <v>1603</v>
      </c>
      <c r="B111">
        <f t="shared" si="4"/>
        <v>110</v>
      </c>
      <c r="C111" s="26" t="s">
        <v>1602</v>
      </c>
      <c r="D111" s="27" t="s">
        <v>419</v>
      </c>
      <c r="E111" s="27" t="s">
        <v>1621</v>
      </c>
      <c r="F111" s="27" t="s">
        <v>418</v>
      </c>
      <c r="G111" s="1" t="s">
        <v>1608</v>
      </c>
      <c r="H111" s="27" t="s">
        <v>62</v>
      </c>
      <c r="I111" s="28" t="s">
        <v>1607</v>
      </c>
      <c r="J111" s="29">
        <v>6</v>
      </c>
      <c r="K111" s="27" t="s">
        <v>1605</v>
      </c>
      <c r="L111" s="29">
        <v>5</v>
      </c>
      <c r="M111" s="24" t="s">
        <v>1606</v>
      </c>
      <c r="N111" t="str">
        <f t="shared" si="5"/>
        <v>case 110:sRetTemplate = "monst_scorp004";  break;  //  Monstrous Scorpion, Large || FQ: Uncommon || 6 CR 5 HD</v>
      </c>
    </row>
    <row r="112" spans="1:14" ht="15" customHeight="1">
      <c r="A112" s="20" t="s">
        <v>1603</v>
      </c>
      <c r="B112">
        <f t="shared" si="4"/>
        <v>111</v>
      </c>
      <c r="C112" s="26" t="s">
        <v>1602</v>
      </c>
      <c r="D112" s="27" t="s">
        <v>419</v>
      </c>
      <c r="E112" s="27" t="s">
        <v>1621</v>
      </c>
      <c r="F112" s="27" t="s">
        <v>418</v>
      </c>
      <c r="G112" s="1" t="s">
        <v>1608</v>
      </c>
      <c r="H112" s="27" t="s">
        <v>62</v>
      </c>
      <c r="I112" s="28" t="s">
        <v>1607</v>
      </c>
      <c r="J112" s="29">
        <v>6</v>
      </c>
      <c r="K112" s="27" t="s">
        <v>1605</v>
      </c>
      <c r="L112" s="29">
        <v>5</v>
      </c>
      <c r="M112" s="24" t="s">
        <v>1606</v>
      </c>
      <c r="N112" t="str">
        <f t="shared" si="5"/>
        <v>case 111:sRetTemplate = "monst_scorp004";  break;  //  Monstrous Scorpion, Large || FQ: Uncommon || 6 CR 5 HD</v>
      </c>
    </row>
    <row r="113" spans="1:14" ht="15" customHeight="1">
      <c r="A113" s="20" t="s">
        <v>1603</v>
      </c>
      <c r="B113">
        <f t="shared" si="4"/>
        <v>112</v>
      </c>
      <c r="C113" s="26" t="s">
        <v>1602</v>
      </c>
      <c r="D113" s="27" t="s">
        <v>419</v>
      </c>
      <c r="E113" s="27" t="s">
        <v>1621</v>
      </c>
      <c r="F113" s="27" t="s">
        <v>418</v>
      </c>
      <c r="G113" s="1" t="s">
        <v>1608</v>
      </c>
      <c r="H113" s="27" t="s">
        <v>62</v>
      </c>
      <c r="I113" s="28" t="s">
        <v>1607</v>
      </c>
      <c r="J113" s="29">
        <v>6</v>
      </c>
      <c r="K113" s="27" t="s">
        <v>1605</v>
      </c>
      <c r="L113" s="29">
        <v>5</v>
      </c>
      <c r="M113" s="24" t="s">
        <v>1606</v>
      </c>
      <c r="N113" t="str">
        <f t="shared" si="5"/>
        <v>case 112:sRetTemplate = "monst_scorp004";  break;  //  Monstrous Scorpion, Large || FQ: Uncommon || 6 CR 5 HD</v>
      </c>
    </row>
    <row r="114" spans="1:14" ht="15" customHeight="1">
      <c r="A114" s="20" t="s">
        <v>1603</v>
      </c>
      <c r="B114">
        <f t="shared" si="4"/>
        <v>113</v>
      </c>
      <c r="C114" s="26" t="s">
        <v>1602</v>
      </c>
      <c r="D114" s="27" t="s">
        <v>274</v>
      </c>
      <c r="E114" s="27" t="s">
        <v>1621</v>
      </c>
      <c r="F114" s="27" t="s">
        <v>273</v>
      </c>
      <c r="G114" s="1" t="s">
        <v>1608</v>
      </c>
      <c r="H114" s="27" t="s">
        <v>20</v>
      </c>
      <c r="I114" s="28" t="s">
        <v>1607</v>
      </c>
      <c r="J114" s="29">
        <v>5</v>
      </c>
      <c r="K114" s="27" t="s">
        <v>1605</v>
      </c>
      <c r="L114" s="29">
        <v>6</v>
      </c>
      <c r="M114" s="24" t="s">
        <v>1606</v>
      </c>
      <c r="N114" t="str">
        <f t="shared" si="5"/>
        <v>case 113:sRetTemplate = "ar_pakubrazi_001";  break;  //  Pakubrazi || FQ: Rare || 5 CR 6 HD</v>
      </c>
    </row>
    <row r="115" spans="1:14" ht="15" customHeight="1">
      <c r="A115" s="20" t="s">
        <v>1603</v>
      </c>
      <c r="B115">
        <f t="shared" si="4"/>
        <v>114</v>
      </c>
      <c r="C115" s="26" t="s">
        <v>1602</v>
      </c>
      <c r="D115" s="27" t="s">
        <v>274</v>
      </c>
      <c r="E115" s="27" t="s">
        <v>1621</v>
      </c>
      <c r="F115" s="27" t="s">
        <v>273</v>
      </c>
      <c r="G115" s="1" t="s">
        <v>1608</v>
      </c>
      <c r="H115" s="27" t="s">
        <v>20</v>
      </c>
      <c r="I115" s="28" t="s">
        <v>1607</v>
      </c>
      <c r="J115" s="29">
        <v>5</v>
      </c>
      <c r="K115" s="27" t="s">
        <v>1605</v>
      </c>
      <c r="L115" s="29">
        <v>6</v>
      </c>
      <c r="M115" s="24" t="s">
        <v>1606</v>
      </c>
      <c r="N115" t="str">
        <f t="shared" si="5"/>
        <v>case 114:sRetTemplate = "ar_pakubrazi_001";  break;  //  Pakubrazi || FQ: Rare || 5 CR 6 HD</v>
      </c>
    </row>
    <row r="116" spans="1:14" ht="15" customHeight="1">
      <c r="A116" s="20" t="s">
        <v>1603</v>
      </c>
      <c r="B116">
        <f t="shared" si="4"/>
        <v>115</v>
      </c>
      <c r="C116" s="26" t="s">
        <v>1602</v>
      </c>
      <c r="D116" s="27" t="s">
        <v>1417</v>
      </c>
      <c r="E116" s="27" t="s">
        <v>1621</v>
      </c>
      <c r="F116" s="27" t="s">
        <v>1416</v>
      </c>
      <c r="G116" s="1" t="s">
        <v>1608</v>
      </c>
      <c r="H116" s="27" t="s">
        <v>73</v>
      </c>
      <c r="I116" s="28" t="s">
        <v>1607</v>
      </c>
      <c r="J116" s="29">
        <v>8</v>
      </c>
      <c r="K116" s="27" t="s">
        <v>1605</v>
      </c>
      <c r="L116" s="29">
        <v>6</v>
      </c>
      <c r="M116" s="24" t="s">
        <v>1606</v>
      </c>
      <c r="N116" t="str">
        <f t="shared" si="5"/>
        <v>case 115:sRetTemplate = "ds_psishadow001";  break;  //  Psi-Shadow || FQ: Very Rare || 8 CR 6 HD</v>
      </c>
    </row>
    <row r="117" spans="1:14" ht="15" customHeight="1">
      <c r="A117" s="20" t="s">
        <v>1603</v>
      </c>
      <c r="B117">
        <f t="shared" si="4"/>
        <v>116</v>
      </c>
      <c r="C117" s="26" t="s">
        <v>1602</v>
      </c>
      <c r="D117" s="27" t="s">
        <v>184</v>
      </c>
      <c r="E117" s="27" t="s">
        <v>1621</v>
      </c>
      <c r="F117" s="27" t="s">
        <v>183</v>
      </c>
      <c r="G117" s="1" t="s">
        <v>1608</v>
      </c>
      <c r="H117" s="27" t="s">
        <v>62</v>
      </c>
      <c r="I117" s="28" t="s">
        <v>1607</v>
      </c>
      <c r="J117" s="29">
        <v>7</v>
      </c>
      <c r="K117" s="27" t="s">
        <v>1605</v>
      </c>
      <c r="L117" s="29">
        <v>8</v>
      </c>
      <c r="M117" s="24" t="s">
        <v>1606</v>
      </c>
      <c r="N117" t="str">
        <f t="shared" si="5"/>
        <v>case 116:sRetTemplate = "puddingdun001";  break;  //  Pudding, Dun || FQ: Uncommon || 7 CR 8 HD</v>
      </c>
    </row>
    <row r="118" spans="1:14" ht="15" customHeight="1">
      <c r="A118" s="20" t="s">
        <v>1603</v>
      </c>
      <c r="B118">
        <f t="shared" si="4"/>
        <v>117</v>
      </c>
      <c r="C118" s="26" t="s">
        <v>1602</v>
      </c>
      <c r="D118" s="27" t="s">
        <v>184</v>
      </c>
      <c r="E118" s="27" t="s">
        <v>1621</v>
      </c>
      <c r="F118" s="27" t="s">
        <v>183</v>
      </c>
      <c r="G118" s="1" t="s">
        <v>1608</v>
      </c>
      <c r="H118" s="27" t="s">
        <v>62</v>
      </c>
      <c r="I118" s="28" t="s">
        <v>1607</v>
      </c>
      <c r="J118" s="29">
        <v>7</v>
      </c>
      <c r="K118" s="27" t="s">
        <v>1605</v>
      </c>
      <c r="L118" s="29">
        <v>8</v>
      </c>
      <c r="M118" s="24" t="s">
        <v>1606</v>
      </c>
      <c r="N118" t="str">
        <f t="shared" si="5"/>
        <v>case 117:sRetTemplate = "puddingdun001";  break;  //  Pudding, Dun || FQ: Uncommon || 7 CR 8 HD</v>
      </c>
    </row>
    <row r="119" spans="1:14" ht="15" customHeight="1">
      <c r="A119" s="20" t="s">
        <v>1603</v>
      </c>
      <c r="B119">
        <f t="shared" si="4"/>
        <v>118</v>
      </c>
      <c r="C119" s="26" t="s">
        <v>1602</v>
      </c>
      <c r="D119" s="27" t="s">
        <v>184</v>
      </c>
      <c r="E119" s="27" t="s">
        <v>1621</v>
      </c>
      <c r="F119" s="27" t="s">
        <v>183</v>
      </c>
      <c r="G119" s="1" t="s">
        <v>1608</v>
      </c>
      <c r="H119" s="27" t="s">
        <v>62</v>
      </c>
      <c r="I119" s="28" t="s">
        <v>1607</v>
      </c>
      <c r="J119" s="29">
        <v>7</v>
      </c>
      <c r="K119" s="27" t="s">
        <v>1605</v>
      </c>
      <c r="L119" s="29">
        <v>8</v>
      </c>
      <c r="M119" s="24" t="s">
        <v>1606</v>
      </c>
      <c r="N119" t="str">
        <f t="shared" si="5"/>
        <v>case 118:sRetTemplate = "puddingdun001";  break;  //  Pudding, Dun || FQ: Uncommon || 7 CR 8 HD</v>
      </c>
    </row>
    <row r="120" spans="1:14" ht="15" customHeight="1">
      <c r="A120" s="20" t="s">
        <v>1603</v>
      </c>
      <c r="B120">
        <f t="shared" si="4"/>
        <v>119</v>
      </c>
      <c r="C120" s="26" t="s">
        <v>1602</v>
      </c>
      <c r="D120" s="27" t="s">
        <v>184</v>
      </c>
      <c r="E120" s="27" t="s">
        <v>1621</v>
      </c>
      <c r="F120" s="27" t="s">
        <v>183</v>
      </c>
      <c r="G120" s="1" t="s">
        <v>1608</v>
      </c>
      <c r="H120" s="27" t="s">
        <v>62</v>
      </c>
      <c r="I120" s="28" t="s">
        <v>1607</v>
      </c>
      <c r="J120" s="29">
        <v>7</v>
      </c>
      <c r="K120" s="27" t="s">
        <v>1605</v>
      </c>
      <c r="L120" s="29">
        <v>8</v>
      </c>
      <c r="M120" s="24" t="s">
        <v>1606</v>
      </c>
      <c r="N120" t="str">
        <f t="shared" si="5"/>
        <v>case 119:sRetTemplate = "puddingdun001";  break;  //  Pudding, Dun || FQ: Uncommon || 7 CR 8 HD</v>
      </c>
    </row>
    <row r="121" spans="1:14" ht="15" customHeight="1">
      <c r="A121" s="20" t="s">
        <v>1603</v>
      </c>
      <c r="B121">
        <f t="shared" si="4"/>
        <v>120</v>
      </c>
      <c r="C121" s="26" t="s">
        <v>1602</v>
      </c>
      <c r="D121" s="27" t="s">
        <v>1034</v>
      </c>
      <c r="E121" s="27" t="s">
        <v>1621</v>
      </c>
      <c r="F121" s="27" t="s">
        <v>1033</v>
      </c>
      <c r="G121" s="1" t="s">
        <v>1608</v>
      </c>
      <c r="H121" s="27" t="s">
        <v>20</v>
      </c>
      <c r="I121" s="28" t="s">
        <v>1607</v>
      </c>
      <c r="J121" s="29">
        <v>5</v>
      </c>
      <c r="K121" s="27" t="s">
        <v>1605</v>
      </c>
      <c r="L121" s="29">
        <v>6</v>
      </c>
      <c r="M121" s="24" t="s">
        <v>1606</v>
      </c>
      <c r="N121" t="str">
        <f t="shared" si="5"/>
        <v>case 120:sRetTemplate = "direrat_003";  break;  //  Rat, Dire - Elder || FQ: Rare || 5 CR 6 HD</v>
      </c>
    </row>
    <row r="122" spans="1:14" ht="15" customHeight="1">
      <c r="A122" s="20" t="s">
        <v>1603</v>
      </c>
      <c r="B122">
        <f t="shared" si="4"/>
        <v>121</v>
      </c>
      <c r="C122" s="26" t="s">
        <v>1602</v>
      </c>
      <c r="D122" s="27" t="s">
        <v>1034</v>
      </c>
      <c r="E122" s="27" t="s">
        <v>1621</v>
      </c>
      <c r="F122" s="27" t="s">
        <v>1033</v>
      </c>
      <c r="G122" s="1" t="s">
        <v>1608</v>
      </c>
      <c r="H122" s="27" t="s">
        <v>20</v>
      </c>
      <c r="I122" s="28" t="s">
        <v>1607</v>
      </c>
      <c r="J122" s="29">
        <v>5</v>
      </c>
      <c r="K122" s="27" t="s">
        <v>1605</v>
      </c>
      <c r="L122" s="29">
        <v>6</v>
      </c>
      <c r="M122" s="24" t="s">
        <v>1606</v>
      </c>
      <c r="N122" t="str">
        <f t="shared" si="5"/>
        <v>case 121:sRetTemplate = "direrat_003";  break;  //  Rat, Dire - Elder || FQ: Rare || 5 CR 6 HD</v>
      </c>
    </row>
    <row r="123" spans="1:14" ht="15" customHeight="1">
      <c r="A123" s="20" t="s">
        <v>1603</v>
      </c>
      <c r="B123">
        <f t="shared" si="4"/>
        <v>122</v>
      </c>
      <c r="C123" s="26" t="s">
        <v>1602</v>
      </c>
      <c r="D123" s="27" t="s">
        <v>1148</v>
      </c>
      <c r="E123" s="27" t="s">
        <v>1621</v>
      </c>
      <c r="F123" s="27" t="s">
        <v>1147</v>
      </c>
      <c r="G123" s="1" t="s">
        <v>1608</v>
      </c>
      <c r="H123" s="27" t="s">
        <v>73</v>
      </c>
      <c r="I123" s="28" t="s">
        <v>1607</v>
      </c>
      <c r="J123" s="29">
        <v>9</v>
      </c>
      <c r="K123" s="27" t="s">
        <v>1605</v>
      </c>
      <c r="L123" s="29">
        <v>8</v>
      </c>
      <c r="M123" s="24" t="s">
        <v>1606</v>
      </c>
      <c r="N123" t="str">
        <f t="shared" si="5"/>
        <v>case 122:sRetTemplate = "ruve002";  break;  //  Ruve, Greater || FQ: Very Rare || 9 CR 8 HD</v>
      </c>
    </row>
    <row r="124" spans="1:14" ht="15" customHeight="1">
      <c r="A124" s="20" t="s">
        <v>1603</v>
      </c>
      <c r="B124">
        <f t="shared" si="4"/>
        <v>123</v>
      </c>
      <c r="C124" s="26" t="s">
        <v>1602</v>
      </c>
      <c r="D124" s="27" t="s">
        <v>331</v>
      </c>
      <c r="E124" s="27" t="s">
        <v>1621</v>
      </c>
      <c r="F124" s="27" t="s">
        <v>330</v>
      </c>
      <c r="G124" s="1" t="s">
        <v>1608</v>
      </c>
      <c r="H124" s="27" t="s">
        <v>20</v>
      </c>
      <c r="I124" s="28" t="s">
        <v>1607</v>
      </c>
      <c r="J124" s="29">
        <v>6</v>
      </c>
      <c r="K124" s="27" t="s">
        <v>1605</v>
      </c>
      <c r="L124" s="29">
        <v>5</v>
      </c>
      <c r="M124" s="24" t="s">
        <v>1606</v>
      </c>
      <c r="N124" t="str">
        <f t="shared" si="5"/>
        <v>case 123:sRetTemplate = "sandwyvern002";  break;  //  Sand Wyvern, Female || FQ: Rare || 6 CR 5 HD</v>
      </c>
    </row>
    <row r="125" spans="1:14" ht="15" customHeight="1">
      <c r="A125" s="20" t="s">
        <v>1603</v>
      </c>
      <c r="B125">
        <f t="shared" si="4"/>
        <v>124</v>
      </c>
      <c r="C125" s="26" t="s">
        <v>1602</v>
      </c>
      <c r="D125" s="27" t="s">
        <v>331</v>
      </c>
      <c r="E125" s="27" t="s">
        <v>1621</v>
      </c>
      <c r="F125" s="27" t="s">
        <v>330</v>
      </c>
      <c r="G125" s="1" t="s">
        <v>1608</v>
      </c>
      <c r="H125" s="27" t="s">
        <v>20</v>
      </c>
      <c r="I125" s="28" t="s">
        <v>1607</v>
      </c>
      <c r="J125" s="29">
        <v>6</v>
      </c>
      <c r="K125" s="27" t="s">
        <v>1605</v>
      </c>
      <c r="L125" s="29">
        <v>5</v>
      </c>
      <c r="M125" s="24" t="s">
        <v>1606</v>
      </c>
      <c r="N125" t="str">
        <f t="shared" si="5"/>
        <v>case 124:sRetTemplate = "sandwyvern002";  break;  //  Sand Wyvern, Female || FQ: Rare || 6 CR 5 HD</v>
      </c>
    </row>
    <row r="126" spans="1:14" ht="15" customHeight="1">
      <c r="A126" s="20" t="s">
        <v>1603</v>
      </c>
      <c r="B126">
        <f t="shared" si="4"/>
        <v>125</v>
      </c>
      <c r="C126" s="26" t="s">
        <v>1602</v>
      </c>
      <c r="D126" s="27" t="s">
        <v>1402</v>
      </c>
      <c r="E126" s="27" t="s">
        <v>1621</v>
      </c>
      <c r="F126" s="27" t="s">
        <v>1401</v>
      </c>
      <c r="G126" s="1" t="s">
        <v>1608</v>
      </c>
      <c r="H126" s="27" t="s">
        <v>20</v>
      </c>
      <c r="I126" s="28" t="s">
        <v>1607</v>
      </c>
      <c r="J126" s="29">
        <v>7</v>
      </c>
      <c r="K126" s="27" t="s">
        <v>1605</v>
      </c>
      <c r="L126" s="29">
        <v>9</v>
      </c>
      <c r="M126" s="24" t="s">
        <v>1606</v>
      </c>
      <c r="N126" t="str">
        <f t="shared" si="5"/>
        <v>case 125:sRetTemplate = "ds_scrab002";  break;  //  Scrab: Hive Mother || FQ: Rare || 7 CR 9 HD</v>
      </c>
    </row>
    <row r="127" spans="1:14" ht="15" customHeight="1">
      <c r="A127" s="20" t="s">
        <v>1603</v>
      </c>
      <c r="B127">
        <f t="shared" si="4"/>
        <v>126</v>
      </c>
      <c r="C127" s="26" t="s">
        <v>1602</v>
      </c>
      <c r="D127" s="27" t="s">
        <v>1402</v>
      </c>
      <c r="E127" s="27" t="s">
        <v>1621</v>
      </c>
      <c r="F127" s="27" t="s">
        <v>1401</v>
      </c>
      <c r="G127" s="1" t="s">
        <v>1608</v>
      </c>
      <c r="H127" s="27" t="s">
        <v>20</v>
      </c>
      <c r="I127" s="28" t="s">
        <v>1607</v>
      </c>
      <c r="J127" s="29">
        <v>7</v>
      </c>
      <c r="K127" s="27" t="s">
        <v>1605</v>
      </c>
      <c r="L127" s="29">
        <v>9</v>
      </c>
      <c r="M127" s="24" t="s">
        <v>1606</v>
      </c>
      <c r="N127" t="str">
        <f t="shared" si="5"/>
        <v>case 126:sRetTemplate = "ds_scrab002";  break;  //  Scrab: Hive Mother || FQ: Rare || 7 CR 9 HD</v>
      </c>
    </row>
    <row r="128" spans="1:14" ht="15" customHeight="1">
      <c r="A128" s="20" t="s">
        <v>1603</v>
      </c>
      <c r="B128">
        <f t="shared" si="4"/>
        <v>127</v>
      </c>
      <c r="C128" s="26" t="s">
        <v>1602</v>
      </c>
      <c r="D128" s="27" t="s">
        <v>544</v>
      </c>
      <c r="E128" s="27" t="s">
        <v>1621</v>
      </c>
      <c r="F128" s="27" t="s">
        <v>543</v>
      </c>
      <c r="G128" s="1" t="s">
        <v>1608</v>
      </c>
      <c r="H128" s="27" t="s">
        <v>20</v>
      </c>
      <c r="I128" s="28" t="s">
        <v>1607</v>
      </c>
      <c r="J128" s="29">
        <v>8</v>
      </c>
      <c r="K128" s="27" t="s">
        <v>1605</v>
      </c>
      <c r="L128" s="29">
        <v>8</v>
      </c>
      <c r="M128" s="24" t="s">
        <v>1606</v>
      </c>
      <c r="N128" t="str">
        <f t="shared" si="5"/>
        <v>case 127:sRetTemplate = "elem_silt_lg001";  break;  //  Silt Paraelemental, Large || FQ: Rare || 8 CR 8 HD</v>
      </c>
    </row>
    <row r="129" spans="1:14" ht="15" customHeight="1">
      <c r="A129" s="20" t="s">
        <v>1603</v>
      </c>
      <c r="B129">
        <f t="shared" si="4"/>
        <v>128</v>
      </c>
      <c r="C129" s="26" t="s">
        <v>1602</v>
      </c>
      <c r="D129" s="27" t="s">
        <v>544</v>
      </c>
      <c r="E129" s="27" t="s">
        <v>1621</v>
      </c>
      <c r="F129" s="27" t="s">
        <v>543</v>
      </c>
      <c r="G129" s="1" t="s">
        <v>1608</v>
      </c>
      <c r="H129" s="27" t="s">
        <v>20</v>
      </c>
      <c r="I129" s="28" t="s">
        <v>1607</v>
      </c>
      <c r="J129" s="29">
        <v>8</v>
      </c>
      <c r="K129" s="27" t="s">
        <v>1605</v>
      </c>
      <c r="L129" s="29">
        <v>8</v>
      </c>
      <c r="M129" s="24" t="s">
        <v>1606</v>
      </c>
      <c r="N129" t="str">
        <f t="shared" si="5"/>
        <v>case 128:sRetTemplate = "elem_silt_lg001";  break;  //  Silt Paraelemental, Large || FQ: Rare || 8 CR 8 HD</v>
      </c>
    </row>
    <row r="130" spans="1:14" ht="15" customHeight="1">
      <c r="A130" s="20" t="s">
        <v>1603</v>
      </c>
      <c r="B130">
        <f t="shared" si="4"/>
        <v>129</v>
      </c>
      <c r="C130" s="26" t="s">
        <v>1602</v>
      </c>
      <c r="D130" s="28" t="s">
        <v>1630</v>
      </c>
      <c r="E130" s="27" t="s">
        <v>1621</v>
      </c>
      <c r="F130" s="28" t="s">
        <v>1631</v>
      </c>
      <c r="G130" s="1" t="s">
        <v>1608</v>
      </c>
      <c r="H130" s="27" t="s">
        <v>20</v>
      </c>
      <c r="I130" s="28" t="s">
        <v>1607</v>
      </c>
      <c r="J130" s="29">
        <v>6</v>
      </c>
      <c r="K130" s="27" t="s">
        <v>1605</v>
      </c>
      <c r="L130" s="29">
        <v>6</v>
      </c>
      <c r="M130" s="24" t="s">
        <v>1606</v>
      </c>
      <c r="N130" t="str">
        <f t="shared" ref="N130:N161" si="6">CONCATENATE(A130,B130, C130, D130, E130, F130, G130, H130, ,I130, J130, K130, L130, M130)</f>
        <v>case 129:sRetTemplate = "slig003";  break;  //  Slig, Warrior || FQ: Rare || 6 CR 6 HD</v>
      </c>
    </row>
    <row r="131" spans="1:14" ht="15" customHeight="1">
      <c r="A131" s="20" t="s">
        <v>1603</v>
      </c>
      <c r="B131">
        <f t="shared" si="4"/>
        <v>130</v>
      </c>
      <c r="C131" s="26" t="s">
        <v>1602</v>
      </c>
      <c r="D131" s="28" t="s">
        <v>1630</v>
      </c>
      <c r="E131" s="27" t="s">
        <v>1621</v>
      </c>
      <c r="F131" s="28" t="s">
        <v>1631</v>
      </c>
      <c r="G131" s="1" t="s">
        <v>1608</v>
      </c>
      <c r="H131" s="27" t="s">
        <v>20</v>
      </c>
      <c r="I131" s="28" t="s">
        <v>1607</v>
      </c>
      <c r="J131" s="29">
        <v>6</v>
      </c>
      <c r="K131" s="27" t="s">
        <v>1605</v>
      </c>
      <c r="L131" s="29">
        <v>6</v>
      </c>
      <c r="M131" s="24" t="s">
        <v>1606</v>
      </c>
      <c r="N131" t="str">
        <f t="shared" si="6"/>
        <v>case 130:sRetTemplate = "slig003";  break;  //  Slig, Warrior || FQ: Rare || 6 CR 6 HD</v>
      </c>
    </row>
    <row r="132" spans="1:14" ht="15" customHeight="1">
      <c r="A132" s="20" t="s">
        <v>1603</v>
      </c>
      <c r="B132">
        <f t="shared" ref="B132:B155" si="7">SUM(B131+1)</f>
        <v>131</v>
      </c>
      <c r="C132" s="26" t="s">
        <v>1602</v>
      </c>
      <c r="D132" s="27" t="s">
        <v>1367</v>
      </c>
      <c r="E132" s="27" t="s">
        <v>1621</v>
      </c>
      <c r="F132" s="27" t="s">
        <v>1366</v>
      </c>
      <c r="G132" s="1" t="s">
        <v>1608</v>
      </c>
      <c r="H132" s="27" t="s">
        <v>62</v>
      </c>
      <c r="I132" s="28" t="s">
        <v>1607</v>
      </c>
      <c r="J132" s="29">
        <v>10</v>
      </c>
      <c r="K132" s="27" t="s">
        <v>1605</v>
      </c>
      <c r="L132" s="29">
        <v>8</v>
      </c>
      <c r="M132" s="24" t="s">
        <v>1606</v>
      </c>
      <c r="N132" t="str">
        <f t="shared" si="6"/>
        <v>case 131:sRetTemplate = "ds_spinewyrm001";  break;  //  Spinewyrm || FQ: Uncommon || 10 CR 8 HD</v>
      </c>
    </row>
    <row r="133" spans="1:14" ht="15" customHeight="1">
      <c r="A133" s="20" t="s">
        <v>1603</v>
      </c>
      <c r="B133">
        <f t="shared" si="7"/>
        <v>132</v>
      </c>
      <c r="C133" s="26" t="s">
        <v>1602</v>
      </c>
      <c r="D133" s="27" t="s">
        <v>1367</v>
      </c>
      <c r="E133" s="27" t="s">
        <v>1621</v>
      </c>
      <c r="F133" s="27" t="s">
        <v>1366</v>
      </c>
      <c r="G133" s="1" t="s">
        <v>1608</v>
      </c>
      <c r="H133" s="27" t="s">
        <v>62</v>
      </c>
      <c r="I133" s="28" t="s">
        <v>1607</v>
      </c>
      <c r="J133" s="29">
        <v>10</v>
      </c>
      <c r="K133" s="27" t="s">
        <v>1605</v>
      </c>
      <c r="L133" s="29">
        <v>8</v>
      </c>
      <c r="M133" s="24" t="s">
        <v>1606</v>
      </c>
      <c r="N133" t="str">
        <f t="shared" si="6"/>
        <v>case 132:sRetTemplate = "ds_spinewyrm001";  break;  //  Spinewyrm || FQ: Uncommon || 10 CR 8 HD</v>
      </c>
    </row>
    <row r="134" spans="1:14" ht="15" customHeight="1">
      <c r="A134" s="20" t="s">
        <v>1603</v>
      </c>
      <c r="B134">
        <f t="shared" si="7"/>
        <v>133</v>
      </c>
      <c r="C134" s="26" t="s">
        <v>1602</v>
      </c>
      <c r="D134" s="27" t="s">
        <v>1367</v>
      </c>
      <c r="E134" s="27" t="s">
        <v>1621</v>
      </c>
      <c r="F134" s="27" t="s">
        <v>1366</v>
      </c>
      <c r="G134" s="1" t="s">
        <v>1608</v>
      </c>
      <c r="H134" s="27" t="s">
        <v>62</v>
      </c>
      <c r="I134" s="28" t="s">
        <v>1607</v>
      </c>
      <c r="J134" s="29">
        <v>10</v>
      </c>
      <c r="K134" s="27" t="s">
        <v>1605</v>
      </c>
      <c r="L134" s="29">
        <v>8</v>
      </c>
      <c r="M134" s="24" t="s">
        <v>1606</v>
      </c>
      <c r="N134" t="str">
        <f t="shared" si="6"/>
        <v>case 133:sRetTemplate = "ds_spinewyrm001";  break;  //  Spinewyrm || FQ: Uncommon || 10 CR 8 HD</v>
      </c>
    </row>
    <row r="135" spans="1:14" ht="15" customHeight="1">
      <c r="A135" s="20" t="s">
        <v>1603</v>
      </c>
      <c r="B135">
        <f t="shared" si="7"/>
        <v>134</v>
      </c>
      <c r="C135" s="26" t="s">
        <v>1602</v>
      </c>
      <c r="D135" s="27" t="s">
        <v>1367</v>
      </c>
      <c r="E135" s="27" t="s">
        <v>1621</v>
      </c>
      <c r="F135" s="27" t="s">
        <v>1366</v>
      </c>
      <c r="G135" s="1" t="s">
        <v>1608</v>
      </c>
      <c r="H135" s="27" t="s">
        <v>62</v>
      </c>
      <c r="I135" s="28" t="s">
        <v>1607</v>
      </c>
      <c r="J135" s="29">
        <v>10</v>
      </c>
      <c r="K135" s="27" t="s">
        <v>1605</v>
      </c>
      <c r="L135" s="29">
        <v>8</v>
      </c>
      <c r="M135" s="24" t="s">
        <v>1606</v>
      </c>
      <c r="N135" t="str">
        <f t="shared" si="6"/>
        <v>case 134:sRetTemplate = "ds_spinewyrm001";  break;  //  Spinewyrm || FQ: Uncommon || 10 CR 8 HD</v>
      </c>
    </row>
    <row r="136" spans="1:14" ht="15" customHeight="1">
      <c r="A136" s="20" t="s">
        <v>1603</v>
      </c>
      <c r="B136">
        <f t="shared" si="7"/>
        <v>135</v>
      </c>
      <c r="C136" s="26" t="s">
        <v>1602</v>
      </c>
      <c r="D136" s="27" t="s">
        <v>872</v>
      </c>
      <c r="E136" s="27" t="s">
        <v>1621</v>
      </c>
      <c r="F136" s="27" t="s">
        <v>871</v>
      </c>
      <c r="G136" s="1" t="s">
        <v>1608</v>
      </c>
      <c r="H136" s="27" t="s">
        <v>62</v>
      </c>
      <c r="I136" s="28" t="s">
        <v>1607</v>
      </c>
      <c r="J136" s="29">
        <v>7</v>
      </c>
      <c r="K136" s="27" t="s">
        <v>1605</v>
      </c>
      <c r="L136" s="29">
        <v>7</v>
      </c>
      <c r="M136" s="24" t="s">
        <v>1606</v>
      </c>
      <c r="N136" t="str">
        <f t="shared" si="6"/>
        <v>case 135:sRetTemplate = "ar_ssurran_002";  break;  //  Ssurran, Raider || FQ: Uncommon || 7 CR 7 HD</v>
      </c>
    </row>
    <row r="137" spans="1:14" ht="15" customHeight="1">
      <c r="A137" s="20" t="s">
        <v>1603</v>
      </c>
      <c r="B137">
        <f t="shared" si="7"/>
        <v>136</v>
      </c>
      <c r="C137" s="26" t="s">
        <v>1602</v>
      </c>
      <c r="D137" s="27" t="s">
        <v>872</v>
      </c>
      <c r="E137" s="27" t="s">
        <v>1621</v>
      </c>
      <c r="F137" s="27" t="s">
        <v>871</v>
      </c>
      <c r="G137" s="1" t="s">
        <v>1608</v>
      </c>
      <c r="H137" s="27" t="s">
        <v>62</v>
      </c>
      <c r="I137" s="28" t="s">
        <v>1607</v>
      </c>
      <c r="J137" s="29">
        <v>7</v>
      </c>
      <c r="K137" s="27" t="s">
        <v>1605</v>
      </c>
      <c r="L137" s="29">
        <v>7</v>
      </c>
      <c r="M137" s="24" t="s">
        <v>1606</v>
      </c>
      <c r="N137" t="str">
        <f t="shared" si="6"/>
        <v>case 136:sRetTemplate = "ar_ssurran_002";  break;  //  Ssurran, Raider || FQ: Uncommon || 7 CR 7 HD</v>
      </c>
    </row>
    <row r="138" spans="1:14" ht="15" customHeight="1">
      <c r="A138" s="20" t="s">
        <v>1603</v>
      </c>
      <c r="B138">
        <f t="shared" si="7"/>
        <v>137</v>
      </c>
      <c r="C138" s="26" t="s">
        <v>1602</v>
      </c>
      <c r="D138" s="27" t="s">
        <v>872</v>
      </c>
      <c r="E138" s="27" t="s">
        <v>1621</v>
      </c>
      <c r="F138" s="27" t="s">
        <v>871</v>
      </c>
      <c r="G138" s="1" t="s">
        <v>1608</v>
      </c>
      <c r="H138" s="27" t="s">
        <v>62</v>
      </c>
      <c r="I138" s="28" t="s">
        <v>1607</v>
      </c>
      <c r="J138" s="29">
        <v>7</v>
      </c>
      <c r="K138" s="27" t="s">
        <v>1605</v>
      </c>
      <c r="L138" s="29">
        <v>7</v>
      </c>
      <c r="M138" s="24" t="s">
        <v>1606</v>
      </c>
      <c r="N138" t="str">
        <f t="shared" si="6"/>
        <v>case 137:sRetTemplate = "ar_ssurran_002";  break;  //  Ssurran, Raider || FQ: Uncommon || 7 CR 7 HD</v>
      </c>
    </row>
    <row r="139" spans="1:14" ht="15" customHeight="1">
      <c r="A139" s="20" t="s">
        <v>1603</v>
      </c>
      <c r="B139">
        <f t="shared" si="7"/>
        <v>138</v>
      </c>
      <c r="C139" s="26" t="s">
        <v>1602</v>
      </c>
      <c r="D139" s="27" t="s">
        <v>872</v>
      </c>
      <c r="E139" s="27" t="s">
        <v>1621</v>
      </c>
      <c r="F139" s="27" t="s">
        <v>871</v>
      </c>
      <c r="G139" s="1" t="s">
        <v>1608</v>
      </c>
      <c r="H139" s="27" t="s">
        <v>62</v>
      </c>
      <c r="I139" s="28" t="s">
        <v>1607</v>
      </c>
      <c r="J139" s="29">
        <v>7</v>
      </c>
      <c r="K139" s="27" t="s">
        <v>1605</v>
      </c>
      <c r="L139" s="29">
        <v>7</v>
      </c>
      <c r="M139" s="24" t="s">
        <v>1606</v>
      </c>
      <c r="N139" t="str">
        <f t="shared" si="6"/>
        <v>case 138:sRetTemplate = "ar_ssurran_002";  break;  //  Ssurran, Raider || FQ: Uncommon || 7 CR 7 HD</v>
      </c>
    </row>
    <row r="140" spans="1:14" ht="15" customHeight="1">
      <c r="A140" s="20" t="s">
        <v>1603</v>
      </c>
      <c r="B140">
        <f t="shared" si="7"/>
        <v>139</v>
      </c>
      <c r="C140" s="26" t="s">
        <v>1602</v>
      </c>
      <c r="D140" s="27" t="s">
        <v>578</v>
      </c>
      <c r="E140" s="27" t="s">
        <v>1621</v>
      </c>
      <c r="F140" s="27" t="s">
        <v>577</v>
      </c>
      <c r="G140" s="1" t="s">
        <v>1608</v>
      </c>
      <c r="H140" s="27" t="s">
        <v>20</v>
      </c>
      <c r="I140" s="28" t="s">
        <v>1607</v>
      </c>
      <c r="J140" s="29">
        <v>13</v>
      </c>
      <c r="K140" s="27" t="s">
        <v>1605</v>
      </c>
      <c r="L140" s="29">
        <v>8</v>
      </c>
      <c r="M140" s="24" t="s">
        <v>1606</v>
      </c>
      <c r="N140" t="str">
        <f t="shared" si="6"/>
        <v>case 139:sRetTemplate = "elem_sun_lg001";  break;  //  Sun Paraelemental, Large || FQ: Rare || 13 CR 8 HD</v>
      </c>
    </row>
    <row r="141" spans="1:14" ht="15" customHeight="1">
      <c r="A141" s="20" t="s">
        <v>1603</v>
      </c>
      <c r="B141">
        <f t="shared" si="7"/>
        <v>140</v>
      </c>
      <c r="C141" s="26" t="s">
        <v>1602</v>
      </c>
      <c r="D141" s="27" t="s">
        <v>578</v>
      </c>
      <c r="E141" s="27" t="s">
        <v>1621</v>
      </c>
      <c r="F141" s="27" t="s">
        <v>577</v>
      </c>
      <c r="G141" s="1" t="s">
        <v>1608</v>
      </c>
      <c r="H141" s="27" t="s">
        <v>20</v>
      </c>
      <c r="I141" s="28" t="s">
        <v>1607</v>
      </c>
      <c r="J141" s="29">
        <v>13</v>
      </c>
      <c r="K141" s="27" t="s">
        <v>1605</v>
      </c>
      <c r="L141" s="29">
        <v>8</v>
      </c>
      <c r="M141" s="24" t="s">
        <v>1606</v>
      </c>
      <c r="N141" t="str">
        <f t="shared" si="6"/>
        <v>case 140:sRetTemplate = "elem_sun_lg001";  break;  //  Sun Paraelemental, Large || FQ: Rare || 13 CR 8 HD</v>
      </c>
    </row>
    <row r="142" spans="1:14" ht="15" customHeight="1">
      <c r="A142" s="20" t="s">
        <v>1603</v>
      </c>
      <c r="B142">
        <f t="shared" si="7"/>
        <v>141</v>
      </c>
      <c r="C142" s="26" t="s">
        <v>1602</v>
      </c>
      <c r="D142" s="27" t="s">
        <v>309</v>
      </c>
      <c r="E142" s="27" t="s">
        <v>1621</v>
      </c>
      <c r="F142" s="27" t="s">
        <v>308</v>
      </c>
      <c r="G142" s="1" t="s">
        <v>1608</v>
      </c>
      <c r="H142" s="27" t="s">
        <v>62</v>
      </c>
      <c r="I142" s="28" t="s">
        <v>1607</v>
      </c>
      <c r="J142" s="29">
        <v>5</v>
      </c>
      <c r="K142" s="27" t="s">
        <v>1605</v>
      </c>
      <c r="L142" s="29">
        <v>5</v>
      </c>
      <c r="M142" s="24" t="s">
        <v>1606</v>
      </c>
      <c r="N142" t="str">
        <f t="shared" si="6"/>
        <v>case 141:sRetTemplate = "tarek_001";  break;  //  Tarek || FQ: Uncommon || 5 CR 5 HD</v>
      </c>
    </row>
    <row r="143" spans="1:14" ht="15" customHeight="1">
      <c r="A143" s="20" t="s">
        <v>1603</v>
      </c>
      <c r="B143">
        <f t="shared" si="7"/>
        <v>142</v>
      </c>
      <c r="C143" s="26" t="s">
        <v>1602</v>
      </c>
      <c r="D143" s="27" t="s">
        <v>309</v>
      </c>
      <c r="E143" s="27" t="s">
        <v>1621</v>
      </c>
      <c r="F143" s="27" t="s">
        <v>308</v>
      </c>
      <c r="G143" s="1" t="s">
        <v>1608</v>
      </c>
      <c r="H143" s="27" t="s">
        <v>62</v>
      </c>
      <c r="I143" s="28" t="s">
        <v>1607</v>
      </c>
      <c r="J143" s="29">
        <v>5</v>
      </c>
      <c r="K143" s="27" t="s">
        <v>1605</v>
      </c>
      <c r="L143" s="29">
        <v>5</v>
      </c>
      <c r="M143" s="24" t="s">
        <v>1606</v>
      </c>
      <c r="N143" t="str">
        <f t="shared" si="6"/>
        <v>case 142:sRetTemplate = "tarek_001";  break;  //  Tarek || FQ: Uncommon || 5 CR 5 HD</v>
      </c>
    </row>
    <row r="144" spans="1:14" ht="15" customHeight="1">
      <c r="A144" s="20" t="s">
        <v>1603</v>
      </c>
      <c r="B144">
        <f t="shared" si="7"/>
        <v>143</v>
      </c>
      <c r="C144" s="26" t="s">
        <v>1602</v>
      </c>
      <c r="D144" s="27" t="s">
        <v>309</v>
      </c>
      <c r="E144" s="27" t="s">
        <v>1621</v>
      </c>
      <c r="F144" s="27" t="s">
        <v>308</v>
      </c>
      <c r="G144" s="1" t="s">
        <v>1608</v>
      </c>
      <c r="H144" s="27" t="s">
        <v>62</v>
      </c>
      <c r="I144" s="28" t="s">
        <v>1607</v>
      </c>
      <c r="J144" s="29">
        <v>5</v>
      </c>
      <c r="K144" s="27" t="s">
        <v>1605</v>
      </c>
      <c r="L144" s="29">
        <v>5</v>
      </c>
      <c r="M144" s="24" t="s">
        <v>1606</v>
      </c>
      <c r="N144" t="str">
        <f t="shared" si="6"/>
        <v>case 143:sRetTemplate = "tarek_001";  break;  //  Tarek || FQ: Uncommon || 5 CR 5 HD</v>
      </c>
    </row>
    <row r="145" spans="1:14" ht="15" customHeight="1">
      <c r="A145" s="20" t="s">
        <v>1603</v>
      </c>
      <c r="B145">
        <f t="shared" si="7"/>
        <v>144</v>
      </c>
      <c r="C145" s="26" t="s">
        <v>1602</v>
      </c>
      <c r="D145" s="27" t="s">
        <v>309</v>
      </c>
      <c r="E145" s="27" t="s">
        <v>1621</v>
      </c>
      <c r="F145" s="27" t="s">
        <v>308</v>
      </c>
      <c r="G145" s="1" t="s">
        <v>1608</v>
      </c>
      <c r="H145" s="27" t="s">
        <v>62</v>
      </c>
      <c r="I145" s="28" t="s">
        <v>1607</v>
      </c>
      <c r="J145" s="29">
        <v>5</v>
      </c>
      <c r="K145" s="27" t="s">
        <v>1605</v>
      </c>
      <c r="L145" s="29">
        <v>5</v>
      </c>
      <c r="M145" s="24" t="s">
        <v>1606</v>
      </c>
      <c r="N145" t="str">
        <f t="shared" si="6"/>
        <v>case 144:sRetTemplate = "tarek_001";  break;  //  Tarek || FQ: Uncommon || 5 CR 5 HD</v>
      </c>
    </row>
    <row r="146" spans="1:14" ht="15" customHeight="1">
      <c r="A146" s="20" t="s">
        <v>1603</v>
      </c>
      <c r="B146">
        <f t="shared" si="7"/>
        <v>145</v>
      </c>
      <c r="C146" s="26" t="s">
        <v>1602</v>
      </c>
      <c r="D146" s="27" t="s">
        <v>1360</v>
      </c>
      <c r="E146" s="27" t="s">
        <v>1621</v>
      </c>
      <c r="F146" s="27" t="s">
        <v>1359</v>
      </c>
      <c r="G146" s="1" t="s">
        <v>1608</v>
      </c>
      <c r="H146" s="27" t="s">
        <v>62</v>
      </c>
      <c r="I146" s="28" t="s">
        <v>1607</v>
      </c>
      <c r="J146" s="29">
        <v>5</v>
      </c>
      <c r="K146" s="27" t="s">
        <v>1605</v>
      </c>
      <c r="L146" s="29">
        <v>5</v>
      </c>
      <c r="M146" s="24" t="s">
        <v>1606</v>
      </c>
      <c r="N146" t="str">
        <f t="shared" si="6"/>
        <v>case 145:sRetTemplate = "ds_trin001";  break;  //  Trin || FQ: Uncommon || 5 CR 5 HD</v>
      </c>
    </row>
    <row r="147" spans="1:14" ht="15" customHeight="1">
      <c r="A147" s="20" t="s">
        <v>1603</v>
      </c>
      <c r="B147">
        <f t="shared" si="7"/>
        <v>146</v>
      </c>
      <c r="C147" s="26" t="s">
        <v>1602</v>
      </c>
      <c r="D147" s="27" t="s">
        <v>1360</v>
      </c>
      <c r="E147" s="27" t="s">
        <v>1621</v>
      </c>
      <c r="F147" s="27" t="s">
        <v>1359</v>
      </c>
      <c r="G147" s="1" t="s">
        <v>1608</v>
      </c>
      <c r="H147" s="27" t="s">
        <v>62</v>
      </c>
      <c r="I147" s="28" t="s">
        <v>1607</v>
      </c>
      <c r="J147" s="29">
        <v>5</v>
      </c>
      <c r="K147" s="27" t="s">
        <v>1605</v>
      </c>
      <c r="L147" s="29">
        <v>5</v>
      </c>
      <c r="M147" s="24" t="s">
        <v>1606</v>
      </c>
      <c r="N147" t="str">
        <f t="shared" si="6"/>
        <v>case 146:sRetTemplate = "ds_trin001";  break;  //  Trin || FQ: Uncommon || 5 CR 5 HD</v>
      </c>
    </row>
    <row r="148" spans="1:14" ht="15" customHeight="1">
      <c r="A148" s="20" t="s">
        <v>1603</v>
      </c>
      <c r="B148">
        <f t="shared" si="7"/>
        <v>147</v>
      </c>
      <c r="C148" s="26" t="s">
        <v>1602</v>
      </c>
      <c r="D148" s="27" t="s">
        <v>1360</v>
      </c>
      <c r="E148" s="27" t="s">
        <v>1621</v>
      </c>
      <c r="F148" s="27" t="s">
        <v>1359</v>
      </c>
      <c r="G148" s="1" t="s">
        <v>1608</v>
      </c>
      <c r="H148" s="27" t="s">
        <v>62</v>
      </c>
      <c r="I148" s="28" t="s">
        <v>1607</v>
      </c>
      <c r="J148" s="29">
        <v>5</v>
      </c>
      <c r="K148" s="27" t="s">
        <v>1605</v>
      </c>
      <c r="L148" s="29">
        <v>5</v>
      </c>
      <c r="M148" s="24" t="s">
        <v>1606</v>
      </c>
      <c r="N148" t="str">
        <f t="shared" si="6"/>
        <v>case 147:sRetTemplate = "ds_trin001";  break;  //  Trin || FQ: Uncommon || 5 CR 5 HD</v>
      </c>
    </row>
    <row r="149" spans="1:14" ht="15" customHeight="1">
      <c r="A149" s="20" t="s">
        <v>1603</v>
      </c>
      <c r="B149">
        <f t="shared" si="7"/>
        <v>148</v>
      </c>
      <c r="C149" s="26" t="s">
        <v>1602</v>
      </c>
      <c r="D149" s="27" t="s">
        <v>1360</v>
      </c>
      <c r="E149" s="27" t="s">
        <v>1621</v>
      </c>
      <c r="F149" s="27" t="s">
        <v>1359</v>
      </c>
      <c r="G149" s="1" t="s">
        <v>1608</v>
      </c>
      <c r="H149" s="27" t="s">
        <v>62</v>
      </c>
      <c r="I149" s="28" t="s">
        <v>1607</v>
      </c>
      <c r="J149" s="29">
        <v>5</v>
      </c>
      <c r="K149" s="27" t="s">
        <v>1605</v>
      </c>
      <c r="L149" s="29">
        <v>5</v>
      </c>
      <c r="M149" s="24" t="s">
        <v>1606</v>
      </c>
      <c r="N149" t="str">
        <f t="shared" si="6"/>
        <v>case 148:sRetTemplate = "ds_trin001";  break;  //  Trin || FQ: Uncommon || 5 CR 5 HD</v>
      </c>
    </row>
    <row r="150" spans="1:14" ht="15" customHeight="1">
      <c r="A150" s="20" t="s">
        <v>1603</v>
      </c>
      <c r="B150">
        <f t="shared" si="7"/>
        <v>149</v>
      </c>
      <c r="C150" s="26" t="s">
        <v>1602</v>
      </c>
      <c r="D150" s="27" t="s">
        <v>1330</v>
      </c>
      <c r="E150" s="27" t="s">
        <v>1621</v>
      </c>
      <c r="F150" s="27" t="s">
        <v>1329</v>
      </c>
      <c r="G150" s="1" t="s">
        <v>1608</v>
      </c>
      <c r="H150" s="27" t="s">
        <v>20</v>
      </c>
      <c r="I150" s="28" t="s">
        <v>1607</v>
      </c>
      <c r="J150" s="29">
        <v>4</v>
      </c>
      <c r="K150" s="27" t="s">
        <v>1605</v>
      </c>
      <c r="L150" s="29">
        <v>5</v>
      </c>
      <c r="M150" s="24" t="s">
        <v>1606</v>
      </c>
      <c r="N150" t="str">
        <f t="shared" si="6"/>
        <v>case 149:sRetTemplate = "ds_wezer003";  break;  //  Wezer: Queen || FQ: Rare || 4 CR 5 HD</v>
      </c>
    </row>
    <row r="151" spans="1:14" ht="15" customHeight="1">
      <c r="A151" s="20" t="s">
        <v>1603</v>
      </c>
      <c r="B151">
        <f t="shared" si="7"/>
        <v>150</v>
      </c>
      <c r="C151" s="26" t="s">
        <v>1602</v>
      </c>
      <c r="D151" s="27" t="s">
        <v>1330</v>
      </c>
      <c r="E151" s="27" t="s">
        <v>1621</v>
      </c>
      <c r="F151" s="27" t="s">
        <v>1329</v>
      </c>
      <c r="G151" s="1" t="s">
        <v>1608</v>
      </c>
      <c r="H151" s="27" t="s">
        <v>20</v>
      </c>
      <c r="I151" s="28" t="s">
        <v>1607</v>
      </c>
      <c r="J151" s="29">
        <v>4</v>
      </c>
      <c r="K151" s="27" t="s">
        <v>1605</v>
      </c>
      <c r="L151" s="29">
        <v>5</v>
      </c>
      <c r="M151" s="24" t="s">
        <v>1606</v>
      </c>
      <c r="N151" t="str">
        <f t="shared" si="6"/>
        <v>case 150:sRetTemplate = "ds_wezer003";  break;  //  Wezer: Queen || FQ: Rare || 4 CR 5 HD</v>
      </c>
    </row>
    <row r="152" spans="1:14" ht="15" customHeight="1">
      <c r="A152" s="20" t="s">
        <v>1603</v>
      </c>
      <c r="B152">
        <f t="shared" si="7"/>
        <v>151</v>
      </c>
      <c r="C152" s="26" t="s">
        <v>1602</v>
      </c>
      <c r="D152" s="27" t="s">
        <v>797</v>
      </c>
      <c r="E152" s="27" t="s">
        <v>1621</v>
      </c>
      <c r="F152" s="27" t="s">
        <v>796</v>
      </c>
      <c r="G152" s="1" t="s">
        <v>1608</v>
      </c>
      <c r="H152" s="27" t="s">
        <v>20</v>
      </c>
      <c r="I152" s="28" t="s">
        <v>1607</v>
      </c>
      <c r="J152" s="29">
        <v>7</v>
      </c>
      <c r="K152" s="27" t="s">
        <v>1605</v>
      </c>
      <c r="L152" s="29">
        <v>6</v>
      </c>
      <c r="M152" s="24" t="s">
        <v>1606</v>
      </c>
      <c r="N152" t="str">
        <f t="shared" si="6"/>
        <v>case 151:sRetTemplate = "ar_wolfspider001";  break;  //  Wolf-spider || FQ: Rare || 7 CR 6 HD</v>
      </c>
    </row>
    <row r="153" spans="1:14" ht="15" customHeight="1">
      <c r="A153" s="20" t="s">
        <v>1603</v>
      </c>
      <c r="B153">
        <f t="shared" si="7"/>
        <v>152</v>
      </c>
      <c r="C153" s="26" t="s">
        <v>1602</v>
      </c>
      <c r="D153" s="27" t="s">
        <v>797</v>
      </c>
      <c r="E153" s="27" t="s">
        <v>1621</v>
      </c>
      <c r="F153" s="27" t="s">
        <v>796</v>
      </c>
      <c r="G153" s="1" t="s">
        <v>1608</v>
      </c>
      <c r="H153" s="27" t="s">
        <v>20</v>
      </c>
      <c r="I153" s="28" t="s">
        <v>1607</v>
      </c>
      <c r="J153" s="29">
        <v>6</v>
      </c>
      <c r="K153" s="27" t="s">
        <v>1605</v>
      </c>
      <c r="L153" s="29">
        <v>6</v>
      </c>
      <c r="M153" s="24" t="s">
        <v>1606</v>
      </c>
      <c r="N153" t="str">
        <f t="shared" si="6"/>
        <v>case 152:sRetTemplate = "ar_wolfspider001";  break;  //  Wolf-spider || FQ: Rare || 6 CR 6 HD</v>
      </c>
    </row>
    <row r="154" spans="1:14" ht="15" customHeight="1">
      <c r="A154" s="20" t="s">
        <v>1603</v>
      </c>
      <c r="B154">
        <f t="shared" si="7"/>
        <v>153</v>
      </c>
      <c r="C154" s="26" t="s">
        <v>1602</v>
      </c>
      <c r="D154" s="27" t="s">
        <v>797</v>
      </c>
      <c r="E154" s="27" t="s">
        <v>1621</v>
      </c>
      <c r="F154" s="27" t="s">
        <v>796</v>
      </c>
      <c r="G154" s="1" t="s">
        <v>1608</v>
      </c>
      <c r="H154" s="27" t="s">
        <v>20</v>
      </c>
      <c r="I154" s="28" t="s">
        <v>1607</v>
      </c>
      <c r="J154" s="29">
        <v>7</v>
      </c>
      <c r="K154" s="27" t="s">
        <v>1605</v>
      </c>
      <c r="L154" s="29">
        <v>6</v>
      </c>
      <c r="M154" s="24" t="s">
        <v>1606</v>
      </c>
      <c r="N154" t="str">
        <f t="shared" si="6"/>
        <v>case 153:sRetTemplate = "ar_wolfspider001";  break;  //  Wolf-spider || FQ: Rare || 7 CR 6 HD</v>
      </c>
    </row>
    <row r="155" spans="1:14" ht="15" customHeight="1">
      <c r="A155" s="20" t="s">
        <v>1603</v>
      </c>
      <c r="B155">
        <f t="shared" si="7"/>
        <v>154</v>
      </c>
      <c r="C155" s="26" t="s">
        <v>1602</v>
      </c>
      <c r="D155" s="27" t="s">
        <v>797</v>
      </c>
      <c r="E155" s="27" t="s">
        <v>1621</v>
      </c>
      <c r="F155" s="27" t="s">
        <v>796</v>
      </c>
      <c r="G155" s="1" t="s">
        <v>1608</v>
      </c>
      <c r="H155" s="27" t="s">
        <v>20</v>
      </c>
      <c r="I155" s="28" t="s">
        <v>1607</v>
      </c>
      <c r="J155" s="29">
        <v>6</v>
      </c>
      <c r="K155" s="27" t="s">
        <v>1605</v>
      </c>
      <c r="L155" s="29">
        <v>6</v>
      </c>
      <c r="M155" s="24" t="s">
        <v>1606</v>
      </c>
      <c r="N155" t="str">
        <f t="shared" si="6"/>
        <v>case 154:sRetTemplate = "ar_wolfspider001";  break;  //  Wolf-spider || FQ: Rare || 6 CR 6 HD</v>
      </c>
    </row>
  </sheetData>
  <sortState ref="A2:N193">
    <sortCondition ref="F9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8"/>
  <sheetViews>
    <sheetView topLeftCell="A13" workbookViewId="0">
      <selection activeCell="H38" sqref="H38"/>
    </sheetView>
  </sheetViews>
  <sheetFormatPr defaultRowHeight="15" customHeight="1"/>
  <cols>
    <col min="3" max="3" width="17.140625" customWidth="1"/>
    <col min="4" max="5" width="19.42578125" customWidth="1"/>
    <col min="6" max="6" width="28.5703125" customWidth="1"/>
    <col min="7" max="7" width="7.42578125" customWidth="1"/>
    <col min="8" max="8" width="14.140625" customWidth="1"/>
    <col min="9" max="9" width="3.42578125" customWidth="1"/>
    <col min="10" max="10" width="8.42578125" customWidth="1"/>
    <col min="11" max="11" width="5.7109375" customWidth="1"/>
    <col min="12" max="12" width="8.42578125" customWidth="1"/>
    <col min="13" max="13" width="4.5703125" customWidth="1"/>
    <col min="14" max="14" width="97.5703125" customWidth="1"/>
  </cols>
  <sheetData>
    <row r="1" spans="1:14" ht="15" customHeight="1" thickBot="1">
      <c r="A1" s="23" t="s">
        <v>1632</v>
      </c>
      <c r="B1" s="23" t="s">
        <v>1615</v>
      </c>
      <c r="C1" s="23" t="s">
        <v>1633</v>
      </c>
      <c r="D1" s="34" t="s">
        <v>1</v>
      </c>
      <c r="E1" s="38" t="s">
        <v>1617</v>
      </c>
      <c r="F1" s="34" t="s">
        <v>0</v>
      </c>
      <c r="G1" s="39" t="s">
        <v>1618</v>
      </c>
      <c r="H1" s="34" t="s">
        <v>5</v>
      </c>
      <c r="I1" s="40" t="s">
        <v>1629</v>
      </c>
      <c r="J1" s="34" t="s">
        <v>7</v>
      </c>
      <c r="K1" s="34" t="s">
        <v>1619</v>
      </c>
      <c r="L1" s="34" t="s">
        <v>1628</v>
      </c>
      <c r="M1" s="23" t="s">
        <v>1620</v>
      </c>
      <c r="N1" s="23" t="s">
        <v>1614</v>
      </c>
    </row>
    <row r="2" spans="1:14" ht="15" customHeight="1">
      <c r="A2" s="20" t="s">
        <v>1603</v>
      </c>
      <c r="B2">
        <v>1</v>
      </c>
      <c r="C2" s="26" t="s">
        <v>1602</v>
      </c>
      <c r="D2" s="1" t="s">
        <v>164</v>
      </c>
      <c r="E2" s="27" t="s">
        <v>1621</v>
      </c>
      <c r="F2" s="1" t="s">
        <v>163</v>
      </c>
      <c r="G2" s="1" t="s">
        <v>1608</v>
      </c>
      <c r="H2" s="1" t="s">
        <v>20</v>
      </c>
      <c r="I2" s="28" t="s">
        <v>1607</v>
      </c>
      <c r="J2" s="1">
        <v>18</v>
      </c>
      <c r="K2" s="12" t="s">
        <v>1605</v>
      </c>
      <c r="L2" s="1">
        <v>16</v>
      </c>
      <c r="M2" s="23" t="s">
        <v>1606</v>
      </c>
      <c r="N2" t="str">
        <f t="shared" ref="N2:N33" si="0">CONCATENATE(A2,B2, C2, D2, E2, F2, G2, H2, ,I2, J2, K2, L2, M2)</f>
        <v>case 1:sRetTemplate = "ar_aerservant001";  break;  //  Aerial Servant || FQ: Rare || 18 CR 16 HD</v>
      </c>
    </row>
    <row r="3" spans="1:14" ht="15" customHeight="1">
      <c r="A3" s="20" t="s">
        <v>1603</v>
      </c>
      <c r="B3">
        <f t="shared" ref="B3:B34" si="1">SUM(B2)+1</f>
        <v>2</v>
      </c>
      <c r="C3" s="26" t="s">
        <v>1602</v>
      </c>
      <c r="D3" s="1" t="s">
        <v>164</v>
      </c>
      <c r="E3" s="27" t="s">
        <v>1621</v>
      </c>
      <c r="F3" s="1" t="s">
        <v>163</v>
      </c>
      <c r="G3" s="1" t="s">
        <v>1608</v>
      </c>
      <c r="H3" s="1" t="s">
        <v>20</v>
      </c>
      <c r="I3" s="28" t="s">
        <v>1607</v>
      </c>
      <c r="J3" s="1">
        <v>18</v>
      </c>
      <c r="K3" s="12" t="s">
        <v>1605</v>
      </c>
      <c r="L3" s="1">
        <v>16</v>
      </c>
      <c r="M3" s="23" t="s">
        <v>1606</v>
      </c>
      <c r="N3" t="str">
        <f t="shared" si="0"/>
        <v>case 2:sRetTemplate = "ar_aerservant001";  break;  //  Aerial Servant || FQ: Rare || 18 CR 16 HD</v>
      </c>
    </row>
    <row r="4" spans="1:14" ht="15" customHeight="1">
      <c r="A4" s="20" t="s">
        <v>1603</v>
      </c>
      <c r="B4">
        <f t="shared" si="1"/>
        <v>3</v>
      </c>
      <c r="C4" s="26" t="s">
        <v>1602</v>
      </c>
      <c r="D4" s="1" t="s">
        <v>409</v>
      </c>
      <c r="E4" s="27" t="s">
        <v>1621</v>
      </c>
      <c r="F4" s="1" t="s">
        <v>408</v>
      </c>
      <c r="G4" s="1" t="s">
        <v>1608</v>
      </c>
      <c r="H4" s="1" t="s">
        <v>62</v>
      </c>
      <c r="I4" s="28" t="s">
        <v>1607</v>
      </c>
      <c r="J4" s="1">
        <v>11</v>
      </c>
      <c r="K4" s="12" t="s">
        <v>1605</v>
      </c>
      <c r="L4" s="1">
        <v>9</v>
      </c>
      <c r="M4" s="23" t="s">
        <v>1606</v>
      </c>
      <c r="N4" t="str">
        <f t="shared" si="0"/>
        <v>case 3:sRetTemplate = "barbscorpion_001";  break;  //  Barbed Scorpion || FQ: Uncommon || 11 CR 9 HD</v>
      </c>
    </row>
    <row r="5" spans="1:14" ht="15" customHeight="1">
      <c r="A5" s="20" t="s">
        <v>1603</v>
      </c>
      <c r="B5">
        <f t="shared" si="1"/>
        <v>4</v>
      </c>
      <c r="C5" s="26" t="s">
        <v>1602</v>
      </c>
      <c r="D5" s="1" t="s">
        <v>409</v>
      </c>
      <c r="E5" s="27" t="s">
        <v>1621</v>
      </c>
      <c r="F5" s="1" t="s">
        <v>408</v>
      </c>
      <c r="G5" s="1" t="s">
        <v>1608</v>
      </c>
      <c r="H5" s="1" t="s">
        <v>62</v>
      </c>
      <c r="I5" s="28" t="s">
        <v>1607</v>
      </c>
      <c r="J5" s="1">
        <v>11</v>
      </c>
      <c r="K5" s="12" t="s">
        <v>1605</v>
      </c>
      <c r="L5" s="1">
        <v>9</v>
      </c>
      <c r="M5" s="23" t="s">
        <v>1606</v>
      </c>
      <c r="N5" t="str">
        <f t="shared" si="0"/>
        <v>case 4:sRetTemplate = "barbscorpion_001";  break;  //  Barbed Scorpion || FQ: Uncommon || 11 CR 9 HD</v>
      </c>
    </row>
    <row r="6" spans="1:14" ht="15" customHeight="1">
      <c r="A6" s="20" t="s">
        <v>1603</v>
      </c>
      <c r="B6">
        <f t="shared" si="1"/>
        <v>5</v>
      </c>
      <c r="C6" s="26" t="s">
        <v>1602</v>
      </c>
      <c r="D6" s="1" t="s">
        <v>409</v>
      </c>
      <c r="E6" s="27" t="s">
        <v>1621</v>
      </c>
      <c r="F6" s="1" t="s">
        <v>408</v>
      </c>
      <c r="G6" s="1" t="s">
        <v>1608</v>
      </c>
      <c r="H6" s="1" t="s">
        <v>62</v>
      </c>
      <c r="I6" s="28" t="s">
        <v>1607</v>
      </c>
      <c r="J6" s="1">
        <v>11</v>
      </c>
      <c r="K6" s="12" t="s">
        <v>1605</v>
      </c>
      <c r="L6" s="1">
        <v>9</v>
      </c>
      <c r="M6" s="23" t="s">
        <v>1606</v>
      </c>
      <c r="N6" t="str">
        <f t="shared" si="0"/>
        <v>case 5:sRetTemplate = "barbscorpion_001";  break;  //  Barbed Scorpion || FQ: Uncommon || 11 CR 9 HD</v>
      </c>
    </row>
    <row r="7" spans="1:14" ht="15" customHeight="1">
      <c r="A7" s="20" t="s">
        <v>1603</v>
      </c>
      <c r="B7">
        <f t="shared" si="1"/>
        <v>6</v>
      </c>
      <c r="C7" s="26" t="s">
        <v>1602</v>
      </c>
      <c r="D7" s="1" t="s">
        <v>409</v>
      </c>
      <c r="E7" s="27" t="s">
        <v>1621</v>
      </c>
      <c r="F7" s="1" t="s">
        <v>408</v>
      </c>
      <c r="G7" s="1" t="s">
        <v>1608</v>
      </c>
      <c r="H7" s="1" t="s">
        <v>62</v>
      </c>
      <c r="I7" s="28" t="s">
        <v>1607</v>
      </c>
      <c r="J7" s="1">
        <v>11</v>
      </c>
      <c r="K7" s="12" t="s">
        <v>1605</v>
      </c>
      <c r="L7" s="1">
        <v>9</v>
      </c>
      <c r="M7" s="23" t="s">
        <v>1606</v>
      </c>
      <c r="N7" t="str">
        <f t="shared" si="0"/>
        <v>case 6:sRetTemplate = "barbscorpion_001";  break;  //  Barbed Scorpion || FQ: Uncommon || 11 CR 9 HD</v>
      </c>
    </row>
    <row r="8" spans="1:14" ht="15" customHeight="1">
      <c r="A8" s="20" t="s">
        <v>1603</v>
      </c>
      <c r="B8">
        <f t="shared" si="1"/>
        <v>7</v>
      </c>
      <c r="C8" s="26" t="s">
        <v>1602</v>
      </c>
      <c r="D8" s="1" t="s">
        <v>812</v>
      </c>
      <c r="E8" s="27" t="s">
        <v>1621</v>
      </c>
      <c r="F8" s="1" t="s">
        <v>811</v>
      </c>
      <c r="G8" s="1" t="s">
        <v>1608</v>
      </c>
      <c r="H8" s="1" t="s">
        <v>20</v>
      </c>
      <c r="I8" s="28" t="s">
        <v>1607</v>
      </c>
      <c r="J8" s="1">
        <v>14</v>
      </c>
      <c r="K8" s="12" t="s">
        <v>1605</v>
      </c>
      <c r="L8" s="1">
        <v>15</v>
      </c>
      <c r="M8" s="23" t="s">
        <v>1606</v>
      </c>
      <c r="N8" t="str">
        <f t="shared" si="0"/>
        <v>case 7:sRetTemplate = "ar_c_belgoi004";  break;  //  Belgoi, Flamewarder || FQ: Rare || 14 CR 15 HD</v>
      </c>
    </row>
    <row r="9" spans="1:14" ht="15" customHeight="1">
      <c r="A9" s="20" t="s">
        <v>1603</v>
      </c>
      <c r="B9">
        <f t="shared" si="1"/>
        <v>8</v>
      </c>
      <c r="C9" s="26" t="s">
        <v>1602</v>
      </c>
      <c r="D9" s="1" t="s">
        <v>812</v>
      </c>
      <c r="E9" s="27" t="s">
        <v>1621</v>
      </c>
      <c r="F9" s="1" t="s">
        <v>811</v>
      </c>
      <c r="G9" s="1" t="s">
        <v>1608</v>
      </c>
      <c r="H9" s="1" t="s">
        <v>20</v>
      </c>
      <c r="I9" s="28" t="s">
        <v>1607</v>
      </c>
      <c r="J9" s="1">
        <v>14</v>
      </c>
      <c r="K9" s="12" t="s">
        <v>1605</v>
      </c>
      <c r="L9" s="1">
        <v>15</v>
      </c>
      <c r="M9" s="23" t="s">
        <v>1606</v>
      </c>
      <c r="N9" t="str">
        <f t="shared" si="0"/>
        <v>case 8:sRetTemplate = "ar_c_belgoi004";  break;  //  Belgoi, Flamewarder || FQ: Rare || 14 CR 15 HD</v>
      </c>
    </row>
    <row r="10" spans="1:14" ht="15" customHeight="1">
      <c r="A10" s="20" t="s">
        <v>1603</v>
      </c>
      <c r="B10">
        <f t="shared" si="1"/>
        <v>9</v>
      </c>
      <c r="C10" s="26" t="s">
        <v>1602</v>
      </c>
      <c r="D10" s="1" t="s">
        <v>808</v>
      </c>
      <c r="E10" s="27" t="s">
        <v>1621</v>
      </c>
      <c r="F10" s="1" t="s">
        <v>807</v>
      </c>
      <c r="G10" s="1" t="s">
        <v>1608</v>
      </c>
      <c r="H10" s="1" t="s">
        <v>20</v>
      </c>
      <c r="I10" s="28" t="s">
        <v>1607</v>
      </c>
      <c r="J10" s="1">
        <v>6</v>
      </c>
      <c r="K10" s="12" t="s">
        <v>1605</v>
      </c>
      <c r="L10" s="1">
        <v>10</v>
      </c>
      <c r="M10" s="23" t="s">
        <v>1606</v>
      </c>
      <c r="N10" t="str">
        <f t="shared" si="0"/>
        <v>case 9:sRetTemplate = "ar_c_belgoi002";  break;  //  Belgoi, Raider || FQ: Rare || 6 CR 10 HD</v>
      </c>
    </row>
    <row r="11" spans="1:14" ht="15" customHeight="1">
      <c r="A11" s="20" t="s">
        <v>1603</v>
      </c>
      <c r="B11">
        <f t="shared" si="1"/>
        <v>10</v>
      </c>
      <c r="C11" s="26" t="s">
        <v>1602</v>
      </c>
      <c r="D11" s="1" t="s">
        <v>808</v>
      </c>
      <c r="E11" s="27" t="s">
        <v>1621</v>
      </c>
      <c r="F11" s="1" t="s">
        <v>807</v>
      </c>
      <c r="G11" s="1" t="s">
        <v>1608</v>
      </c>
      <c r="H11" s="1" t="s">
        <v>20</v>
      </c>
      <c r="I11" s="28" t="s">
        <v>1607</v>
      </c>
      <c r="J11" s="1">
        <v>6</v>
      </c>
      <c r="K11" s="12" t="s">
        <v>1605</v>
      </c>
      <c r="L11" s="1">
        <v>10</v>
      </c>
      <c r="M11" s="23" t="s">
        <v>1606</v>
      </c>
      <c r="N11" t="str">
        <f t="shared" si="0"/>
        <v>case 10:sRetTemplate = "ar_c_belgoi002";  break;  //  Belgoi, Raider || FQ: Rare || 6 CR 10 HD</v>
      </c>
    </row>
    <row r="12" spans="1:14" ht="15" customHeight="1">
      <c r="A12" s="20" t="s">
        <v>1603</v>
      </c>
      <c r="B12">
        <f t="shared" si="1"/>
        <v>11</v>
      </c>
      <c r="C12" s="26" t="s">
        <v>1602</v>
      </c>
      <c r="D12" s="1" t="s">
        <v>810</v>
      </c>
      <c r="E12" s="27" t="s">
        <v>1621</v>
      </c>
      <c r="F12" s="1" t="s">
        <v>809</v>
      </c>
      <c r="G12" s="1" t="s">
        <v>1608</v>
      </c>
      <c r="H12" s="1" t="s">
        <v>20</v>
      </c>
      <c r="I12" s="28" t="s">
        <v>1607</v>
      </c>
      <c r="J12" s="1">
        <v>6</v>
      </c>
      <c r="K12" s="12" t="s">
        <v>1605</v>
      </c>
      <c r="L12" s="1">
        <v>10</v>
      </c>
      <c r="M12" s="23" t="s">
        <v>1606</v>
      </c>
      <c r="N12" t="str">
        <f t="shared" si="0"/>
        <v>case 11:sRetTemplate = "ar_c_belgoi003";  break;  //  Belgoi, Scout || FQ: Rare || 6 CR 10 HD</v>
      </c>
    </row>
    <row r="13" spans="1:14" ht="15" customHeight="1">
      <c r="A13" s="20" t="s">
        <v>1603</v>
      </c>
      <c r="B13">
        <f t="shared" si="1"/>
        <v>12</v>
      </c>
      <c r="C13" s="26" t="s">
        <v>1602</v>
      </c>
      <c r="D13" s="1" t="s">
        <v>810</v>
      </c>
      <c r="E13" s="27" t="s">
        <v>1621</v>
      </c>
      <c r="F13" s="1" t="s">
        <v>809</v>
      </c>
      <c r="G13" s="1" t="s">
        <v>1608</v>
      </c>
      <c r="H13" s="1" t="s">
        <v>20</v>
      </c>
      <c r="I13" s="28" t="s">
        <v>1607</v>
      </c>
      <c r="J13" s="1">
        <v>6</v>
      </c>
      <c r="K13" s="12" t="s">
        <v>1605</v>
      </c>
      <c r="L13" s="1">
        <v>10</v>
      </c>
      <c r="M13" s="23" t="s">
        <v>1606</v>
      </c>
      <c r="N13" t="str">
        <f t="shared" si="0"/>
        <v>case 12:sRetTemplate = "ar_c_belgoi003";  break;  //  Belgoi, Scout || FQ: Rare || 6 CR 10 HD</v>
      </c>
    </row>
    <row r="14" spans="1:14" ht="15" customHeight="1">
      <c r="A14" s="20" t="s">
        <v>1603</v>
      </c>
      <c r="B14">
        <f t="shared" si="1"/>
        <v>13</v>
      </c>
      <c r="C14" s="26" t="s">
        <v>1602</v>
      </c>
      <c r="D14" s="1" t="s">
        <v>327</v>
      </c>
      <c r="E14" s="27" t="s">
        <v>1621</v>
      </c>
      <c r="F14" s="1" t="s">
        <v>326</v>
      </c>
      <c r="G14" s="1" t="s">
        <v>1608</v>
      </c>
      <c r="H14" s="1" t="s">
        <v>20</v>
      </c>
      <c r="I14" s="28" t="s">
        <v>1607</v>
      </c>
      <c r="J14" s="1">
        <v>8</v>
      </c>
      <c r="K14" s="12" t="s">
        <v>1605</v>
      </c>
      <c r="L14" s="1">
        <v>9</v>
      </c>
      <c r="M14" s="23" t="s">
        <v>1606</v>
      </c>
      <c r="N14" t="str">
        <f t="shared" si="0"/>
        <v>case 13:sRetTemplate = "ar_bladehood002";  break;  //  Blade Hood, Greater || FQ: Rare || 8 CR 9 HD</v>
      </c>
    </row>
    <row r="15" spans="1:14" ht="15" customHeight="1">
      <c r="A15" s="20" t="s">
        <v>1603</v>
      </c>
      <c r="B15">
        <f t="shared" si="1"/>
        <v>14</v>
      </c>
      <c r="C15" s="26" t="s">
        <v>1602</v>
      </c>
      <c r="D15" s="1" t="s">
        <v>327</v>
      </c>
      <c r="E15" s="27" t="s">
        <v>1621</v>
      </c>
      <c r="F15" s="1" t="s">
        <v>326</v>
      </c>
      <c r="G15" s="1" t="s">
        <v>1608</v>
      </c>
      <c r="H15" s="1" t="s">
        <v>20</v>
      </c>
      <c r="I15" s="28" t="s">
        <v>1607</v>
      </c>
      <c r="J15" s="1">
        <v>8</v>
      </c>
      <c r="K15" s="12" t="s">
        <v>1605</v>
      </c>
      <c r="L15" s="1">
        <v>9</v>
      </c>
      <c r="M15" s="23" t="s">
        <v>1606</v>
      </c>
      <c r="N15" t="str">
        <f t="shared" si="0"/>
        <v>case 14:sRetTemplate = "ar_bladehood002";  break;  //  Blade Hood, Greater || FQ: Rare || 8 CR 9 HD</v>
      </c>
    </row>
    <row r="16" spans="1:14" ht="15" customHeight="1">
      <c r="A16" s="20" t="s">
        <v>1603</v>
      </c>
      <c r="B16">
        <f t="shared" si="1"/>
        <v>15</v>
      </c>
      <c r="C16" s="26" t="s">
        <v>1602</v>
      </c>
      <c r="D16" s="1" t="s">
        <v>114</v>
      </c>
      <c r="E16" s="27" t="s">
        <v>1621</v>
      </c>
      <c r="F16" s="1" t="s">
        <v>113</v>
      </c>
      <c r="G16" s="1" t="s">
        <v>1608</v>
      </c>
      <c r="H16" s="1" t="s">
        <v>73</v>
      </c>
      <c r="I16" s="28" t="s">
        <v>1607</v>
      </c>
      <c r="J16" s="1">
        <v>11</v>
      </c>
      <c r="K16" s="12" t="s">
        <v>1605</v>
      </c>
      <c r="L16" s="1">
        <v>10</v>
      </c>
      <c r="M16" s="23" t="s">
        <v>1606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20" t="s">
        <v>1603</v>
      </c>
      <c r="B17">
        <f t="shared" si="1"/>
        <v>16</v>
      </c>
      <c r="C17" s="26" t="s">
        <v>1602</v>
      </c>
      <c r="D17" s="1" t="s">
        <v>114</v>
      </c>
      <c r="E17" s="27" t="s">
        <v>1621</v>
      </c>
      <c r="F17" s="1" t="s">
        <v>113</v>
      </c>
      <c r="G17" s="1" t="s">
        <v>1608</v>
      </c>
      <c r="H17" s="1" t="s">
        <v>73</v>
      </c>
      <c r="I17" s="28" t="s">
        <v>1607</v>
      </c>
      <c r="J17" s="1">
        <v>11</v>
      </c>
      <c r="K17" s="12" t="s">
        <v>1605</v>
      </c>
      <c r="L17" s="1">
        <v>10</v>
      </c>
      <c r="M17" s="23" t="s">
        <v>1606</v>
      </c>
      <c r="N17" t="str">
        <f t="shared" si="0"/>
        <v>case 16:sRetTemplate = "cinderspawn001";  break;  //  Cinderspawn || FQ: Very Rare || 11 CR 10 HD</v>
      </c>
    </row>
    <row r="18" spans="1:14" ht="15" customHeight="1">
      <c r="A18" s="20" t="s">
        <v>1603</v>
      </c>
      <c r="B18">
        <f t="shared" si="1"/>
        <v>17</v>
      </c>
      <c r="C18" s="26" t="s">
        <v>1602</v>
      </c>
      <c r="D18" s="1" t="s">
        <v>709</v>
      </c>
      <c r="E18" s="27" t="s">
        <v>1621</v>
      </c>
      <c r="F18" s="1" t="s">
        <v>708</v>
      </c>
      <c r="G18" s="1" t="s">
        <v>1608</v>
      </c>
      <c r="H18" s="1" t="s">
        <v>73</v>
      </c>
      <c r="I18" s="28" t="s">
        <v>1607</v>
      </c>
      <c r="J18" s="1">
        <v>8</v>
      </c>
      <c r="K18" s="12" t="s">
        <v>1605</v>
      </c>
      <c r="L18" s="1">
        <v>9</v>
      </c>
      <c r="M18" s="23" t="s">
        <v>1606</v>
      </c>
      <c r="N18" t="str">
        <f t="shared" si="0"/>
        <v>case 17:sRetTemplate = "ar_dragonne001";  break;  //  Dragonne || FQ: Very Rare || 8 CR 9 HD</v>
      </c>
    </row>
    <row r="19" spans="1:14" ht="15" customHeight="1">
      <c r="A19" s="20" t="s">
        <v>1603</v>
      </c>
      <c r="B19">
        <f t="shared" si="1"/>
        <v>18</v>
      </c>
      <c r="C19" s="26" t="s">
        <v>1602</v>
      </c>
      <c r="D19" s="1" t="s">
        <v>711</v>
      </c>
      <c r="E19" s="27" t="s">
        <v>1621</v>
      </c>
      <c r="F19" s="1" t="s">
        <v>710</v>
      </c>
      <c r="G19" s="1" t="s">
        <v>1608</v>
      </c>
      <c r="H19" s="1" t="s">
        <v>73</v>
      </c>
      <c r="I19" s="28" t="s">
        <v>1607</v>
      </c>
      <c r="J19" s="1">
        <v>11</v>
      </c>
      <c r="K19" s="12" t="s">
        <v>1605</v>
      </c>
      <c r="L19" s="1">
        <v>12</v>
      </c>
      <c r="M19" s="23" t="s">
        <v>1606</v>
      </c>
      <c r="N19" t="str">
        <f t="shared" si="0"/>
        <v>case 18:sRetTemplate = "ar_dragonne002";  break;  //  Dragonne, Greater || FQ: Very Rare || 11 CR 12 HD</v>
      </c>
    </row>
    <row r="20" spans="1:14" ht="15" customHeight="1">
      <c r="A20" s="20" t="s">
        <v>1603</v>
      </c>
      <c r="B20">
        <f t="shared" si="1"/>
        <v>19</v>
      </c>
      <c r="C20" s="26" t="s">
        <v>1602</v>
      </c>
      <c r="D20" s="1" t="s">
        <v>778</v>
      </c>
      <c r="E20" s="27" t="s">
        <v>1621</v>
      </c>
      <c r="F20" s="1" t="s">
        <v>777</v>
      </c>
      <c r="G20" s="1" t="s">
        <v>1608</v>
      </c>
      <c r="H20" s="1" t="s">
        <v>20</v>
      </c>
      <c r="I20" s="28" t="s">
        <v>1607</v>
      </c>
      <c r="J20" s="1">
        <v>9</v>
      </c>
      <c r="K20" s="12" t="s">
        <v>1605</v>
      </c>
      <c r="L20" s="1">
        <v>11</v>
      </c>
      <c r="M20" s="23" t="s">
        <v>1606</v>
      </c>
      <c r="N20" t="str">
        <f t="shared" si="0"/>
        <v>case 19:sRetTemplate = "ar_saltdrake001";  break;  //  Drake, Salt  || FQ: Rare || 9 CR 11 HD</v>
      </c>
    </row>
    <row r="21" spans="1:14" ht="15" customHeight="1">
      <c r="A21" s="20" t="s">
        <v>1603</v>
      </c>
      <c r="B21">
        <f t="shared" si="1"/>
        <v>20</v>
      </c>
      <c r="C21" s="26" t="s">
        <v>1602</v>
      </c>
      <c r="D21" s="1" t="s">
        <v>778</v>
      </c>
      <c r="E21" s="27" t="s">
        <v>1621</v>
      </c>
      <c r="F21" s="1" t="s">
        <v>777</v>
      </c>
      <c r="G21" s="1" t="s">
        <v>1608</v>
      </c>
      <c r="H21" s="1" t="s">
        <v>20</v>
      </c>
      <c r="I21" s="28" t="s">
        <v>1607</v>
      </c>
      <c r="J21" s="1">
        <v>9</v>
      </c>
      <c r="K21" s="12" t="s">
        <v>1605</v>
      </c>
      <c r="L21" s="1">
        <v>11</v>
      </c>
      <c r="M21" s="23" t="s">
        <v>1606</v>
      </c>
      <c r="N21" t="str">
        <f t="shared" si="0"/>
        <v>case 20:sRetTemplate = "ar_saltdrake001";  break;  //  Drake, Salt  || FQ: Rare || 9 CR 11 HD</v>
      </c>
    </row>
    <row r="22" spans="1:14" ht="15" customHeight="1">
      <c r="A22" s="20" t="s">
        <v>1603</v>
      </c>
      <c r="B22">
        <f t="shared" si="1"/>
        <v>21</v>
      </c>
      <c r="C22" s="26" t="s">
        <v>1602</v>
      </c>
      <c r="D22" s="1" t="s">
        <v>1110</v>
      </c>
      <c r="E22" s="27" t="s">
        <v>1621</v>
      </c>
      <c r="F22" s="1" t="s">
        <v>1109</v>
      </c>
      <c r="G22" s="1" t="s">
        <v>1608</v>
      </c>
      <c r="H22" s="1" t="s">
        <v>62</v>
      </c>
      <c r="I22" s="28" t="s">
        <v>1607</v>
      </c>
      <c r="J22" s="1">
        <v>15</v>
      </c>
      <c r="K22" s="12" t="s">
        <v>1605</v>
      </c>
      <c r="L22" s="1">
        <v>14</v>
      </c>
      <c r="M22" s="23" t="s">
        <v>1606</v>
      </c>
      <c r="N22" t="str">
        <f t="shared" si="0"/>
        <v>case 21:sRetTemplate = "giantdesert001";  break;  //  Giant, Desert || FQ: Uncommon || 15 CR 14 HD</v>
      </c>
    </row>
    <row r="23" spans="1:14" ht="15" customHeight="1">
      <c r="A23" s="20" t="s">
        <v>1603</v>
      </c>
      <c r="B23">
        <f t="shared" si="1"/>
        <v>22</v>
      </c>
      <c r="C23" s="26" t="s">
        <v>1602</v>
      </c>
      <c r="D23" s="1" t="s">
        <v>1110</v>
      </c>
      <c r="E23" s="27" t="s">
        <v>1621</v>
      </c>
      <c r="F23" s="1" t="s">
        <v>1109</v>
      </c>
      <c r="G23" s="1" t="s">
        <v>1608</v>
      </c>
      <c r="H23" s="1" t="s">
        <v>62</v>
      </c>
      <c r="I23" s="28" t="s">
        <v>1607</v>
      </c>
      <c r="J23" s="1">
        <v>15</v>
      </c>
      <c r="K23" s="12" t="s">
        <v>1605</v>
      </c>
      <c r="L23" s="1">
        <v>14</v>
      </c>
      <c r="M23" s="23" t="s">
        <v>1606</v>
      </c>
      <c r="N23" t="str">
        <f t="shared" si="0"/>
        <v>case 22:sRetTemplate = "giantdesert001";  break;  //  Giant, Desert || FQ: Uncommon || 15 CR 14 HD</v>
      </c>
    </row>
    <row r="24" spans="1:14" ht="15" customHeight="1">
      <c r="A24" s="20" t="s">
        <v>1603</v>
      </c>
      <c r="B24">
        <f t="shared" si="1"/>
        <v>23</v>
      </c>
      <c r="C24" s="26" t="s">
        <v>1602</v>
      </c>
      <c r="D24" s="1" t="s">
        <v>1110</v>
      </c>
      <c r="E24" s="27" t="s">
        <v>1621</v>
      </c>
      <c r="F24" s="1" t="s">
        <v>1109</v>
      </c>
      <c r="G24" s="1" t="s">
        <v>1608</v>
      </c>
      <c r="H24" s="1" t="s">
        <v>62</v>
      </c>
      <c r="I24" s="28" t="s">
        <v>1607</v>
      </c>
      <c r="J24" s="1">
        <v>15</v>
      </c>
      <c r="K24" s="12" t="s">
        <v>1605</v>
      </c>
      <c r="L24" s="1">
        <v>14</v>
      </c>
      <c r="M24" s="23" t="s">
        <v>1606</v>
      </c>
      <c r="N24" t="str">
        <f t="shared" si="0"/>
        <v>case 23:sRetTemplate = "giantdesert001";  break;  //  Giant, Desert || FQ: Uncommon || 15 CR 14 HD</v>
      </c>
    </row>
    <row r="25" spans="1:14" ht="15" customHeight="1">
      <c r="A25" s="20" t="s">
        <v>1603</v>
      </c>
      <c r="B25">
        <f t="shared" si="1"/>
        <v>24</v>
      </c>
      <c r="C25" s="26" t="s">
        <v>1602</v>
      </c>
      <c r="D25" s="1" t="s">
        <v>1110</v>
      </c>
      <c r="E25" s="27" t="s">
        <v>1621</v>
      </c>
      <c r="F25" s="1" t="s">
        <v>1109</v>
      </c>
      <c r="G25" s="1" t="s">
        <v>1608</v>
      </c>
      <c r="H25" s="1" t="s">
        <v>62</v>
      </c>
      <c r="I25" s="28" t="s">
        <v>1607</v>
      </c>
      <c r="J25" s="1">
        <v>15</v>
      </c>
      <c r="K25" s="12" t="s">
        <v>1605</v>
      </c>
      <c r="L25" s="1">
        <v>14</v>
      </c>
      <c r="M25" s="23" t="s">
        <v>1606</v>
      </c>
      <c r="N25" t="str">
        <f t="shared" si="0"/>
        <v>case 24:sRetTemplate = "giantdesert001";  break;  //  Giant, Desert || FQ: Uncommon || 15 CR 14 HD</v>
      </c>
    </row>
    <row r="26" spans="1:14" ht="15" customHeight="1">
      <c r="A26" s="20" t="s">
        <v>1603</v>
      </c>
      <c r="B26">
        <f t="shared" si="1"/>
        <v>25</v>
      </c>
      <c r="C26" s="26" t="s">
        <v>1602</v>
      </c>
      <c r="D26" s="1" t="s">
        <v>1546</v>
      </c>
      <c r="E26" s="27" t="s">
        <v>1621</v>
      </c>
      <c r="F26" s="1" t="s">
        <v>1545</v>
      </c>
      <c r="G26" s="1" t="s">
        <v>1608</v>
      </c>
      <c r="H26" s="1" t="s">
        <v>20</v>
      </c>
      <c r="I26" s="28" t="s">
        <v>1607</v>
      </c>
      <c r="J26" s="1">
        <v>9</v>
      </c>
      <c r="K26" s="12" t="s">
        <v>1605</v>
      </c>
      <c r="L26" s="1">
        <v>10</v>
      </c>
      <c r="M26" s="23" t="s">
        <v>1606</v>
      </c>
      <c r="N26" t="str">
        <f t="shared" si="0"/>
        <v>case 25:sRetTemplate = "ds_firelizard001";  break;  //  Lizard: Fire || FQ: Rare || 9 CR 10 HD</v>
      </c>
    </row>
    <row r="27" spans="1:14" ht="15" customHeight="1">
      <c r="A27" s="20" t="s">
        <v>1603</v>
      </c>
      <c r="B27">
        <f t="shared" si="1"/>
        <v>26</v>
      </c>
      <c r="C27" s="26" t="s">
        <v>1602</v>
      </c>
      <c r="D27" s="1" t="s">
        <v>1546</v>
      </c>
      <c r="E27" s="27" t="s">
        <v>1621</v>
      </c>
      <c r="F27" s="1" t="s">
        <v>1545</v>
      </c>
      <c r="G27" s="1" t="s">
        <v>1608</v>
      </c>
      <c r="H27" s="1" t="s">
        <v>20</v>
      </c>
      <c r="I27" s="28" t="s">
        <v>1607</v>
      </c>
      <c r="J27" s="1">
        <v>9</v>
      </c>
      <c r="K27" s="12" t="s">
        <v>1605</v>
      </c>
      <c r="L27" s="1">
        <v>10</v>
      </c>
      <c r="M27" s="23" t="s">
        <v>1606</v>
      </c>
      <c r="N27" t="str">
        <f t="shared" si="0"/>
        <v>case 26:sRetTemplate = "ds_firelizard001";  break;  //  Lizard: Fire || FQ: Rare || 9 CR 10 HD</v>
      </c>
    </row>
    <row r="28" spans="1:14" ht="15" customHeight="1">
      <c r="A28" s="20" t="s">
        <v>1603</v>
      </c>
      <c r="B28">
        <f t="shared" si="1"/>
        <v>27</v>
      </c>
      <c r="C28" s="26" t="s">
        <v>1602</v>
      </c>
      <c r="D28" s="1" t="s">
        <v>319</v>
      </c>
      <c r="E28" s="27" t="s">
        <v>1621</v>
      </c>
      <c r="F28" s="1" t="s">
        <v>318</v>
      </c>
      <c r="G28" s="1" t="s">
        <v>1608</v>
      </c>
      <c r="H28" s="1" t="s">
        <v>20</v>
      </c>
      <c r="I28" s="28" t="s">
        <v>1607</v>
      </c>
      <c r="J28" s="1">
        <v>11</v>
      </c>
      <c r="K28" s="12" t="s">
        <v>1605</v>
      </c>
      <c r="L28" s="1">
        <v>10</v>
      </c>
      <c r="M28" s="23" t="s">
        <v>1606</v>
      </c>
      <c r="N28" t="str">
        <f t="shared" si="0"/>
        <v>case 27:sRetTemplate = "magera_002";  break;  //  Magera Fighter || FQ: Rare || 11 CR 10 HD</v>
      </c>
    </row>
    <row r="29" spans="1:14" ht="15" customHeight="1">
      <c r="A29" s="20" t="s">
        <v>1603</v>
      </c>
      <c r="B29">
        <f t="shared" si="1"/>
        <v>28</v>
      </c>
      <c r="C29" s="26" t="s">
        <v>1602</v>
      </c>
      <c r="D29" s="1" t="s">
        <v>319</v>
      </c>
      <c r="E29" s="27" t="s">
        <v>1621</v>
      </c>
      <c r="F29" s="1" t="s">
        <v>318</v>
      </c>
      <c r="G29" s="1" t="s">
        <v>1608</v>
      </c>
      <c r="H29" s="1" t="s">
        <v>20</v>
      </c>
      <c r="I29" s="28" t="s">
        <v>1607</v>
      </c>
      <c r="J29" s="1">
        <v>11</v>
      </c>
      <c r="K29" s="12" t="s">
        <v>1605</v>
      </c>
      <c r="L29" s="1">
        <v>10</v>
      </c>
      <c r="M29" s="23" t="s">
        <v>1606</v>
      </c>
      <c r="N29" t="str">
        <f t="shared" si="0"/>
        <v>case 28:sRetTemplate = "magera_002";  break;  //  Magera Fighter || FQ: Rare || 11 CR 10 HD</v>
      </c>
    </row>
    <row r="30" spans="1:14" ht="15" customHeight="1">
      <c r="A30" s="20" t="s">
        <v>1603</v>
      </c>
      <c r="B30">
        <f t="shared" si="1"/>
        <v>29</v>
      </c>
      <c r="C30" s="26" t="s">
        <v>1602</v>
      </c>
      <c r="D30" s="1" t="s">
        <v>341</v>
      </c>
      <c r="E30" s="27" t="s">
        <v>1621</v>
      </c>
      <c r="F30" s="1" t="s">
        <v>340</v>
      </c>
      <c r="G30" s="1" t="s">
        <v>1608</v>
      </c>
      <c r="H30" s="1" t="s">
        <v>20</v>
      </c>
      <c r="I30" s="28" t="s">
        <v>1607</v>
      </c>
      <c r="J30" s="1">
        <v>12</v>
      </c>
      <c r="K30" s="12" t="s">
        <v>1605</v>
      </c>
      <c r="L30" s="1">
        <v>9</v>
      </c>
      <c r="M30" s="23" t="s">
        <v>1606</v>
      </c>
      <c r="N30" t="str">
        <f t="shared" si="0"/>
        <v>case 29:sRetTemplate = "ar_bloodsent001";  break;  //  Marble Sentinel, Bloodstone || FQ: Rare || 12 CR 9 HD</v>
      </c>
    </row>
    <row r="31" spans="1:14" ht="15" customHeight="1">
      <c r="A31" s="20" t="s">
        <v>1603</v>
      </c>
      <c r="B31">
        <f t="shared" si="1"/>
        <v>30</v>
      </c>
      <c r="C31" s="26" t="s">
        <v>1602</v>
      </c>
      <c r="D31" s="1" t="s">
        <v>341</v>
      </c>
      <c r="E31" s="27" t="s">
        <v>1621</v>
      </c>
      <c r="F31" s="1" t="s">
        <v>340</v>
      </c>
      <c r="G31" s="1" t="s">
        <v>1608</v>
      </c>
      <c r="H31" s="1" t="s">
        <v>20</v>
      </c>
      <c r="I31" s="28" t="s">
        <v>1607</v>
      </c>
      <c r="J31" s="1">
        <v>12</v>
      </c>
      <c r="K31" s="12" t="s">
        <v>1605</v>
      </c>
      <c r="L31" s="1">
        <v>9</v>
      </c>
      <c r="M31" s="23" t="s">
        <v>1606</v>
      </c>
      <c r="N31" t="str">
        <f t="shared" si="0"/>
        <v>case 30:sRetTemplate = "ar_bloodsent001";  break;  //  Marble Sentinel, Bloodstone || FQ: Rare || 12 CR 9 HD</v>
      </c>
    </row>
    <row r="32" spans="1:14" ht="15" customHeight="1">
      <c r="A32" s="20" t="s">
        <v>1603</v>
      </c>
      <c r="B32">
        <f t="shared" si="1"/>
        <v>31</v>
      </c>
      <c r="C32" s="26" t="s">
        <v>1602</v>
      </c>
      <c r="D32" s="1" t="s">
        <v>344</v>
      </c>
      <c r="E32" s="27" t="s">
        <v>1621</v>
      </c>
      <c r="F32" s="1" t="s">
        <v>343</v>
      </c>
      <c r="G32" s="1" t="s">
        <v>1608</v>
      </c>
      <c r="H32" s="1" t="s">
        <v>20</v>
      </c>
      <c r="I32" s="28" t="s">
        <v>1607</v>
      </c>
      <c r="J32" s="1">
        <v>16</v>
      </c>
      <c r="K32" s="12" t="s">
        <v>1605</v>
      </c>
      <c r="L32" s="1">
        <v>12</v>
      </c>
      <c r="M32" s="23" t="s">
        <v>1606</v>
      </c>
      <c r="N32" t="str">
        <f t="shared" si="0"/>
        <v>case 31:sRetTemplate = "ar_ebonsent001";  break;  //  Marble Sentinel, Ebon || FQ: Rare || 16 CR 12 HD</v>
      </c>
    </row>
    <row r="33" spans="1:14" ht="15" customHeight="1">
      <c r="A33" s="20" t="s">
        <v>1603</v>
      </c>
      <c r="B33">
        <f t="shared" si="1"/>
        <v>32</v>
      </c>
      <c r="C33" s="26" t="s">
        <v>1602</v>
      </c>
      <c r="D33" s="1" t="s">
        <v>344</v>
      </c>
      <c r="E33" s="27" t="s">
        <v>1621</v>
      </c>
      <c r="F33" s="1" t="s">
        <v>343</v>
      </c>
      <c r="G33" s="1" t="s">
        <v>1608</v>
      </c>
      <c r="H33" s="1" t="s">
        <v>20</v>
      </c>
      <c r="I33" s="28" t="s">
        <v>1607</v>
      </c>
      <c r="J33" s="1">
        <v>16</v>
      </c>
      <c r="K33" s="12" t="s">
        <v>1605</v>
      </c>
      <c r="L33" s="1">
        <v>12</v>
      </c>
      <c r="M33" s="23" t="s">
        <v>1606</v>
      </c>
      <c r="N33" t="str">
        <f t="shared" si="0"/>
        <v>case 32:sRetTemplate = "ar_ebonsent001";  break;  //  Marble Sentinel, Ebon || FQ: Rare || 16 CR 12 HD</v>
      </c>
    </row>
    <row r="34" spans="1:14" ht="15" customHeight="1">
      <c r="A34" s="20" t="s">
        <v>1603</v>
      </c>
      <c r="B34">
        <f t="shared" si="1"/>
        <v>33</v>
      </c>
      <c r="C34" s="26" t="s">
        <v>1602</v>
      </c>
      <c r="D34" s="1" t="s">
        <v>387</v>
      </c>
      <c r="E34" s="27" t="s">
        <v>1621</v>
      </c>
      <c r="F34" s="1" t="s">
        <v>386</v>
      </c>
      <c r="G34" s="1" t="s">
        <v>1608</v>
      </c>
      <c r="H34" s="1" t="s">
        <v>62</v>
      </c>
      <c r="I34" s="28" t="s">
        <v>1607</v>
      </c>
      <c r="J34" s="1">
        <v>13</v>
      </c>
      <c r="K34" s="12" t="s">
        <v>1605</v>
      </c>
      <c r="L34" s="1">
        <v>12</v>
      </c>
      <c r="M34" s="23" t="s">
        <v>1606</v>
      </c>
      <c r="N34" t="str">
        <f t="shared" ref="N34:N65" si="2">CONCATENATE(A34,B34, C34, D34, E34, F34, G34, H34, ,I34, J34, K34, L34, M34)</f>
        <v>case 33:sRetTemplate = "ar_desmast_001";  break;  //  Mastyrial, Desert || FQ: Uncommon || 13 CR 12 HD</v>
      </c>
    </row>
    <row r="35" spans="1:14" ht="15" customHeight="1">
      <c r="A35" s="20" t="s">
        <v>1603</v>
      </c>
      <c r="B35">
        <f t="shared" ref="B35:B68" si="3">SUM(B34)+1</f>
        <v>34</v>
      </c>
      <c r="C35" s="26" t="s">
        <v>1602</v>
      </c>
      <c r="D35" s="1" t="s">
        <v>387</v>
      </c>
      <c r="E35" s="27" t="s">
        <v>1621</v>
      </c>
      <c r="F35" s="1" t="s">
        <v>386</v>
      </c>
      <c r="G35" s="1" t="s">
        <v>1608</v>
      </c>
      <c r="H35" s="1" t="s">
        <v>62</v>
      </c>
      <c r="I35" s="28" t="s">
        <v>1607</v>
      </c>
      <c r="J35" s="1">
        <v>13</v>
      </c>
      <c r="K35" s="12" t="s">
        <v>1605</v>
      </c>
      <c r="L35" s="1">
        <v>12</v>
      </c>
      <c r="M35" s="23" t="s">
        <v>1606</v>
      </c>
      <c r="N35" t="str">
        <f t="shared" si="2"/>
        <v>case 34:sRetTemplate = "ar_desmast_001";  break;  //  Mastyrial, Desert || FQ: Uncommon || 13 CR 12 HD</v>
      </c>
    </row>
    <row r="36" spans="1:14" ht="15" customHeight="1">
      <c r="A36" s="20" t="s">
        <v>1603</v>
      </c>
      <c r="B36">
        <f t="shared" si="3"/>
        <v>35</v>
      </c>
      <c r="C36" s="26" t="s">
        <v>1602</v>
      </c>
      <c r="D36" s="1" t="s">
        <v>387</v>
      </c>
      <c r="E36" s="27" t="s">
        <v>1621</v>
      </c>
      <c r="F36" s="1" t="s">
        <v>386</v>
      </c>
      <c r="G36" s="1" t="s">
        <v>1608</v>
      </c>
      <c r="H36" s="1" t="s">
        <v>62</v>
      </c>
      <c r="I36" s="28" t="s">
        <v>1607</v>
      </c>
      <c r="J36" s="1">
        <v>13</v>
      </c>
      <c r="K36" s="12" t="s">
        <v>1605</v>
      </c>
      <c r="L36" s="1">
        <v>12</v>
      </c>
      <c r="M36" s="23" t="s">
        <v>1606</v>
      </c>
      <c r="N36" t="str">
        <f t="shared" si="2"/>
        <v>case 35:sRetTemplate = "ar_desmast_001";  break;  //  Mastyrial, Desert || FQ: Uncommon || 13 CR 12 HD</v>
      </c>
    </row>
    <row r="37" spans="1:14" ht="15" customHeight="1">
      <c r="A37" s="20" t="s">
        <v>1603</v>
      </c>
      <c r="B37">
        <f t="shared" si="3"/>
        <v>36</v>
      </c>
      <c r="C37" s="26" t="s">
        <v>1602</v>
      </c>
      <c r="D37" s="1" t="s">
        <v>387</v>
      </c>
      <c r="E37" s="27" t="s">
        <v>1621</v>
      </c>
      <c r="F37" s="1" t="s">
        <v>386</v>
      </c>
      <c r="G37" s="1" t="s">
        <v>1608</v>
      </c>
      <c r="H37" s="1" t="s">
        <v>62</v>
      </c>
      <c r="I37" s="28" t="s">
        <v>1607</v>
      </c>
      <c r="J37" s="1">
        <v>13</v>
      </c>
      <c r="K37" s="12" t="s">
        <v>1605</v>
      </c>
      <c r="L37" s="1">
        <v>12</v>
      </c>
      <c r="M37" s="23" t="s">
        <v>1606</v>
      </c>
      <c r="N37" t="str">
        <f t="shared" si="2"/>
        <v>case 36:sRetTemplate = "ar_desmast_001";  break;  //  Mastyrial, Desert || FQ: Uncommon || 13 CR 12 HD</v>
      </c>
    </row>
    <row r="38" spans="1:14" ht="15" customHeight="1">
      <c r="A38" s="20" t="s">
        <v>1603</v>
      </c>
      <c r="B38">
        <f t="shared" si="3"/>
        <v>37</v>
      </c>
      <c r="C38" s="26" t="s">
        <v>1602</v>
      </c>
      <c r="D38" s="1" t="s">
        <v>1028</v>
      </c>
      <c r="E38" s="27" t="s">
        <v>1621</v>
      </c>
      <c r="F38" s="1" t="s">
        <v>1027</v>
      </c>
      <c r="G38" s="1" t="s">
        <v>1608</v>
      </c>
      <c r="H38" s="1" t="s">
        <v>62</v>
      </c>
      <c r="I38" s="28" t="s">
        <v>1607</v>
      </c>
      <c r="J38" s="1">
        <v>16</v>
      </c>
      <c r="K38" s="12" t="s">
        <v>1605</v>
      </c>
      <c r="L38" s="1">
        <v>16</v>
      </c>
      <c r="M38" s="23" t="s">
        <v>1606</v>
      </c>
      <c r="N38" t="str">
        <f t="shared" si="2"/>
        <v>case 37:sRetTemplate = "ds_mekilliot001";  break;  //  Mekillot, Wild || FQ: Uncommon || 16 CR 16 HD</v>
      </c>
    </row>
    <row r="39" spans="1:14" ht="15" customHeight="1">
      <c r="A39" s="20" t="s">
        <v>1603</v>
      </c>
      <c r="B39">
        <f t="shared" si="3"/>
        <v>38</v>
      </c>
      <c r="C39" s="26" t="s">
        <v>1602</v>
      </c>
      <c r="D39" s="1" t="s">
        <v>1028</v>
      </c>
      <c r="E39" s="27" t="s">
        <v>1621</v>
      </c>
      <c r="F39" s="1" t="s">
        <v>1027</v>
      </c>
      <c r="G39" s="1" t="s">
        <v>1608</v>
      </c>
      <c r="H39" s="1" t="s">
        <v>62</v>
      </c>
      <c r="I39" s="28" t="s">
        <v>1607</v>
      </c>
      <c r="J39" s="1">
        <v>16</v>
      </c>
      <c r="K39" s="12" t="s">
        <v>1605</v>
      </c>
      <c r="L39" s="1">
        <v>16</v>
      </c>
      <c r="M39" s="23" t="s">
        <v>1606</v>
      </c>
      <c r="N39" t="str">
        <f t="shared" si="2"/>
        <v>case 38:sRetTemplate = "ds_mekilliot001";  break;  //  Mekillot, Wild || FQ: Uncommon || 16 CR 16 HD</v>
      </c>
    </row>
    <row r="40" spans="1:14" ht="15" customHeight="1">
      <c r="A40" s="20" t="s">
        <v>1603</v>
      </c>
      <c r="B40">
        <f t="shared" si="3"/>
        <v>39</v>
      </c>
      <c r="C40" s="26" t="s">
        <v>1602</v>
      </c>
      <c r="D40" s="1" t="s">
        <v>1028</v>
      </c>
      <c r="E40" s="27" t="s">
        <v>1621</v>
      </c>
      <c r="F40" s="1" t="s">
        <v>1027</v>
      </c>
      <c r="G40" s="1" t="s">
        <v>1608</v>
      </c>
      <c r="H40" s="1" t="s">
        <v>62</v>
      </c>
      <c r="I40" s="28" t="s">
        <v>1607</v>
      </c>
      <c r="J40" s="1">
        <v>16</v>
      </c>
      <c r="K40" s="12" t="s">
        <v>1605</v>
      </c>
      <c r="L40" s="1">
        <v>16</v>
      </c>
      <c r="M40" s="23" t="s">
        <v>1606</v>
      </c>
      <c r="N40" t="str">
        <f t="shared" si="2"/>
        <v>case 39:sRetTemplate = "ds_mekilliot001";  break;  //  Mekillot, Wild || FQ: Uncommon || 16 CR 16 HD</v>
      </c>
    </row>
    <row r="41" spans="1:14" ht="15" customHeight="1">
      <c r="A41" s="20" t="s">
        <v>1603</v>
      </c>
      <c r="B41">
        <f t="shared" si="3"/>
        <v>40</v>
      </c>
      <c r="C41" s="26" t="s">
        <v>1602</v>
      </c>
      <c r="D41" s="1" t="s">
        <v>1028</v>
      </c>
      <c r="E41" s="27" t="s">
        <v>1621</v>
      </c>
      <c r="F41" s="1" t="s">
        <v>1027</v>
      </c>
      <c r="G41" s="1" t="s">
        <v>1608</v>
      </c>
      <c r="H41" s="1" t="s">
        <v>62</v>
      </c>
      <c r="I41" s="28" t="s">
        <v>1607</v>
      </c>
      <c r="J41" s="1">
        <v>16</v>
      </c>
      <c r="K41" s="12" t="s">
        <v>1605</v>
      </c>
      <c r="L41" s="1">
        <v>16</v>
      </c>
      <c r="M41" s="23" t="s">
        <v>1606</v>
      </c>
      <c r="N41" t="str">
        <f t="shared" si="2"/>
        <v>case 40:sRetTemplate = "ds_mekilliot001";  break;  //  Mekillot, Wild || FQ: Uncommon || 16 CR 16 HD</v>
      </c>
    </row>
    <row r="42" spans="1:14" ht="15" customHeight="1">
      <c r="A42" s="20" t="s">
        <v>1603</v>
      </c>
      <c r="B42">
        <f t="shared" si="3"/>
        <v>41</v>
      </c>
      <c r="C42" s="26" t="s">
        <v>1602</v>
      </c>
      <c r="D42" s="1" t="s">
        <v>422</v>
      </c>
      <c r="E42" s="27" t="s">
        <v>1621</v>
      </c>
      <c r="F42" s="1" t="s">
        <v>421</v>
      </c>
      <c r="G42" s="1" t="s">
        <v>1608</v>
      </c>
      <c r="H42" s="1" t="s">
        <v>207</v>
      </c>
      <c r="I42" s="28" t="s">
        <v>1607</v>
      </c>
      <c r="J42" s="1">
        <v>12</v>
      </c>
      <c r="K42" s="12" t="s">
        <v>1605</v>
      </c>
      <c r="L42" s="1">
        <v>10</v>
      </c>
      <c r="M42" s="23" t="s">
        <v>1606</v>
      </c>
      <c r="N42" t="str">
        <f t="shared" si="2"/>
        <v>case 41:sRetTemplate = "monst_scorp005";  break;  //  Monstrous Scorpion, Huge || FQ: Common || 12 CR 10 HD</v>
      </c>
    </row>
    <row r="43" spans="1:14" ht="15" customHeight="1">
      <c r="A43" s="20" t="s">
        <v>1603</v>
      </c>
      <c r="B43">
        <f t="shared" si="3"/>
        <v>42</v>
      </c>
      <c r="C43" s="26" t="s">
        <v>1602</v>
      </c>
      <c r="D43" s="1" t="s">
        <v>422</v>
      </c>
      <c r="E43" s="27" t="s">
        <v>1621</v>
      </c>
      <c r="F43" s="1" t="s">
        <v>421</v>
      </c>
      <c r="G43" s="1" t="s">
        <v>1608</v>
      </c>
      <c r="H43" s="1" t="s">
        <v>207</v>
      </c>
      <c r="I43" s="28" t="s">
        <v>1607</v>
      </c>
      <c r="J43" s="1">
        <v>12</v>
      </c>
      <c r="K43" s="12" t="s">
        <v>1605</v>
      </c>
      <c r="L43" s="1">
        <v>10</v>
      </c>
      <c r="M43" s="23" t="s">
        <v>1606</v>
      </c>
      <c r="N43" t="str">
        <f t="shared" si="2"/>
        <v>case 42:sRetTemplate = "monst_scorp005";  break;  //  Monstrous Scorpion, Huge || FQ: Common || 12 CR 10 HD</v>
      </c>
    </row>
    <row r="44" spans="1:14" ht="15" customHeight="1">
      <c r="A44" s="20" t="s">
        <v>1603</v>
      </c>
      <c r="B44">
        <f t="shared" si="3"/>
        <v>43</v>
      </c>
      <c r="C44" s="26" t="s">
        <v>1602</v>
      </c>
      <c r="D44" s="1" t="s">
        <v>422</v>
      </c>
      <c r="E44" s="27" t="s">
        <v>1621</v>
      </c>
      <c r="F44" s="1" t="s">
        <v>421</v>
      </c>
      <c r="G44" s="1" t="s">
        <v>1608</v>
      </c>
      <c r="H44" s="1" t="s">
        <v>207</v>
      </c>
      <c r="I44" s="28" t="s">
        <v>1607</v>
      </c>
      <c r="J44" s="1">
        <v>12</v>
      </c>
      <c r="K44" s="12" t="s">
        <v>1605</v>
      </c>
      <c r="L44" s="1">
        <v>10</v>
      </c>
      <c r="M44" s="23" t="s">
        <v>1606</v>
      </c>
      <c r="N44" t="str">
        <f t="shared" si="2"/>
        <v>case 43:sRetTemplate = "monst_scorp005";  break;  //  Monstrous Scorpion, Huge || FQ: Common || 12 CR 10 HD</v>
      </c>
    </row>
    <row r="45" spans="1:14" ht="15" customHeight="1">
      <c r="A45" s="20" t="s">
        <v>1603</v>
      </c>
      <c r="B45">
        <f t="shared" si="3"/>
        <v>44</v>
      </c>
      <c r="C45" s="26" t="s">
        <v>1602</v>
      </c>
      <c r="D45" s="1" t="s">
        <v>422</v>
      </c>
      <c r="E45" s="27" t="s">
        <v>1621</v>
      </c>
      <c r="F45" s="1" t="s">
        <v>421</v>
      </c>
      <c r="G45" s="1" t="s">
        <v>1608</v>
      </c>
      <c r="H45" s="1" t="s">
        <v>207</v>
      </c>
      <c r="I45" s="28" t="s">
        <v>1607</v>
      </c>
      <c r="J45" s="1">
        <v>12</v>
      </c>
      <c r="K45" s="12" t="s">
        <v>1605</v>
      </c>
      <c r="L45" s="1">
        <v>10</v>
      </c>
      <c r="M45" s="23" t="s">
        <v>1606</v>
      </c>
      <c r="N45" t="str">
        <f t="shared" si="2"/>
        <v>case 44:sRetTemplate = "monst_scorp005";  break;  //  Monstrous Scorpion, Huge || FQ: Common || 12 CR 10 HD</v>
      </c>
    </row>
    <row r="46" spans="1:14" ht="15" customHeight="1">
      <c r="A46" s="20" t="s">
        <v>1603</v>
      </c>
      <c r="B46">
        <f t="shared" si="3"/>
        <v>45</v>
      </c>
      <c r="C46" s="26" t="s">
        <v>1602</v>
      </c>
      <c r="D46" s="1" t="s">
        <v>422</v>
      </c>
      <c r="E46" s="27" t="s">
        <v>1621</v>
      </c>
      <c r="F46" s="1" t="s">
        <v>421</v>
      </c>
      <c r="G46" s="1" t="s">
        <v>1608</v>
      </c>
      <c r="H46" s="1" t="s">
        <v>207</v>
      </c>
      <c r="I46" s="28" t="s">
        <v>1607</v>
      </c>
      <c r="J46" s="1">
        <v>12</v>
      </c>
      <c r="K46" s="12" t="s">
        <v>1605</v>
      </c>
      <c r="L46" s="1">
        <v>10</v>
      </c>
      <c r="M46" s="23" t="s">
        <v>1606</v>
      </c>
      <c r="N46" t="str">
        <f t="shared" si="2"/>
        <v>case 45:sRetTemplate = "monst_scorp005";  break;  //  Monstrous Scorpion, Huge || FQ: Common || 12 CR 10 HD</v>
      </c>
    </row>
    <row r="47" spans="1:14" ht="15" customHeight="1">
      <c r="A47" s="20" t="s">
        <v>1603</v>
      </c>
      <c r="B47">
        <f t="shared" si="3"/>
        <v>46</v>
      </c>
      <c r="C47" s="26" t="s">
        <v>1602</v>
      </c>
      <c r="D47" s="1" t="s">
        <v>422</v>
      </c>
      <c r="E47" s="27" t="s">
        <v>1621</v>
      </c>
      <c r="F47" s="1" t="s">
        <v>421</v>
      </c>
      <c r="G47" s="1" t="s">
        <v>1608</v>
      </c>
      <c r="H47" s="1" t="s">
        <v>207</v>
      </c>
      <c r="I47" s="28" t="s">
        <v>1607</v>
      </c>
      <c r="J47" s="1">
        <v>12</v>
      </c>
      <c r="K47" s="12" t="s">
        <v>1605</v>
      </c>
      <c r="L47" s="1">
        <v>10</v>
      </c>
      <c r="M47" s="23" t="s">
        <v>1606</v>
      </c>
      <c r="N47" t="str">
        <f t="shared" si="2"/>
        <v>case 46:sRetTemplate = "monst_scorp005";  break;  //  Monstrous Scorpion, Huge || FQ: Common || 12 CR 10 HD</v>
      </c>
    </row>
    <row r="48" spans="1:14" ht="15" customHeight="1">
      <c r="A48" s="20" t="s">
        <v>1603</v>
      </c>
      <c r="B48">
        <f t="shared" si="3"/>
        <v>47</v>
      </c>
      <c r="C48" s="26" t="s">
        <v>1602</v>
      </c>
      <c r="D48" s="1" t="s">
        <v>422</v>
      </c>
      <c r="E48" s="27" t="s">
        <v>1621</v>
      </c>
      <c r="F48" s="1" t="s">
        <v>421</v>
      </c>
      <c r="G48" s="1" t="s">
        <v>1608</v>
      </c>
      <c r="H48" s="1" t="s">
        <v>207</v>
      </c>
      <c r="I48" s="28" t="s">
        <v>1607</v>
      </c>
      <c r="J48" s="1">
        <v>12</v>
      </c>
      <c r="K48" s="12" t="s">
        <v>1605</v>
      </c>
      <c r="L48" s="1">
        <v>10</v>
      </c>
      <c r="M48" s="23" t="s">
        <v>1606</v>
      </c>
      <c r="N48" t="str">
        <f t="shared" si="2"/>
        <v>case 47:sRetTemplate = "monst_scorp005";  break;  //  Monstrous Scorpion, Huge || FQ: Common || 12 CR 10 HD</v>
      </c>
    </row>
    <row r="49" spans="1:14" ht="15" customHeight="1">
      <c r="A49" s="20" t="s">
        <v>1603</v>
      </c>
      <c r="B49">
        <f t="shared" si="3"/>
        <v>48</v>
      </c>
      <c r="C49" s="26" t="s">
        <v>1602</v>
      </c>
      <c r="D49" s="1" t="s">
        <v>422</v>
      </c>
      <c r="E49" s="27" t="s">
        <v>1621</v>
      </c>
      <c r="F49" s="1" t="s">
        <v>421</v>
      </c>
      <c r="G49" s="1" t="s">
        <v>1608</v>
      </c>
      <c r="H49" s="1" t="s">
        <v>207</v>
      </c>
      <c r="I49" s="28" t="s">
        <v>1607</v>
      </c>
      <c r="J49" s="1">
        <v>12</v>
      </c>
      <c r="K49" s="12" t="s">
        <v>1605</v>
      </c>
      <c r="L49" s="1">
        <v>10</v>
      </c>
      <c r="M49" s="23" t="s">
        <v>1606</v>
      </c>
      <c r="N49" t="str">
        <f t="shared" si="2"/>
        <v>case 48:sRetTemplate = "monst_scorp005";  break;  //  Monstrous Scorpion, Huge || FQ: Common || 12 CR 10 HD</v>
      </c>
    </row>
    <row r="50" spans="1:14" ht="15" customHeight="1">
      <c r="A50" s="20" t="s">
        <v>1603</v>
      </c>
      <c r="B50">
        <f t="shared" si="3"/>
        <v>49</v>
      </c>
      <c r="C50" s="26" t="s">
        <v>1602</v>
      </c>
      <c r="D50" s="1" t="s">
        <v>847</v>
      </c>
      <c r="E50" s="27" t="s">
        <v>1621</v>
      </c>
      <c r="F50" s="1" t="s">
        <v>846</v>
      </c>
      <c r="G50" s="1" t="s">
        <v>1608</v>
      </c>
      <c r="H50" s="1" t="s">
        <v>62</v>
      </c>
      <c r="I50" s="28" t="s">
        <v>1607</v>
      </c>
      <c r="J50" s="1">
        <v>11</v>
      </c>
      <c r="K50" s="12" t="s">
        <v>1605</v>
      </c>
      <c r="L50" s="1">
        <v>12</v>
      </c>
      <c r="M50" s="23" t="s">
        <v>1606</v>
      </c>
      <c r="N50" t="str">
        <f t="shared" si="2"/>
        <v>case 49:sRetTemplate = "wildmul002";  break;  //  Mul, Wild - Dragon's Paw || FQ: Uncommon || 11 CR 12 HD</v>
      </c>
    </row>
    <row r="51" spans="1:14" ht="15" customHeight="1">
      <c r="A51" s="20" t="s">
        <v>1603</v>
      </c>
      <c r="B51">
        <f t="shared" si="3"/>
        <v>50</v>
      </c>
      <c r="C51" s="26" t="s">
        <v>1602</v>
      </c>
      <c r="D51" s="1" t="s">
        <v>847</v>
      </c>
      <c r="E51" s="27" t="s">
        <v>1621</v>
      </c>
      <c r="F51" s="1" t="s">
        <v>846</v>
      </c>
      <c r="G51" s="1" t="s">
        <v>1608</v>
      </c>
      <c r="H51" s="1" t="s">
        <v>62</v>
      </c>
      <c r="I51" s="28" t="s">
        <v>1607</v>
      </c>
      <c r="J51" s="1">
        <v>11</v>
      </c>
      <c r="K51" s="12" t="s">
        <v>1605</v>
      </c>
      <c r="L51" s="1">
        <v>12</v>
      </c>
      <c r="M51" s="23" t="s">
        <v>1606</v>
      </c>
      <c r="N51" t="str">
        <f t="shared" si="2"/>
        <v>case 50:sRetTemplate = "wildmul002";  break;  //  Mul, Wild - Dragon's Paw || FQ: Uncommon || 11 CR 12 HD</v>
      </c>
    </row>
    <row r="52" spans="1:14" ht="15" customHeight="1">
      <c r="A52" s="20" t="s">
        <v>1603</v>
      </c>
      <c r="B52">
        <f t="shared" si="3"/>
        <v>51</v>
      </c>
      <c r="C52" s="26" t="s">
        <v>1602</v>
      </c>
      <c r="D52" s="1" t="s">
        <v>847</v>
      </c>
      <c r="E52" s="27" t="s">
        <v>1621</v>
      </c>
      <c r="F52" s="1" t="s">
        <v>846</v>
      </c>
      <c r="G52" s="1" t="s">
        <v>1608</v>
      </c>
      <c r="H52" s="1" t="s">
        <v>62</v>
      </c>
      <c r="I52" s="28" t="s">
        <v>1607</v>
      </c>
      <c r="J52" s="1">
        <v>11</v>
      </c>
      <c r="K52" s="12" t="s">
        <v>1605</v>
      </c>
      <c r="L52" s="1">
        <v>12</v>
      </c>
      <c r="M52" s="23" t="s">
        <v>1606</v>
      </c>
      <c r="N52" t="str">
        <f t="shared" si="2"/>
        <v>case 51:sRetTemplate = "wildmul002";  break;  //  Mul, Wild - Dragon's Paw || FQ: Uncommon || 11 CR 12 HD</v>
      </c>
    </row>
    <row r="53" spans="1:14" ht="15" customHeight="1">
      <c r="A53" s="20" t="s">
        <v>1603</v>
      </c>
      <c r="B53">
        <f t="shared" si="3"/>
        <v>52</v>
      </c>
      <c r="C53" s="26" t="s">
        <v>1602</v>
      </c>
      <c r="D53" s="1" t="s">
        <v>847</v>
      </c>
      <c r="E53" s="27" t="s">
        <v>1621</v>
      </c>
      <c r="F53" s="1" t="s">
        <v>846</v>
      </c>
      <c r="G53" s="1" t="s">
        <v>1608</v>
      </c>
      <c r="H53" s="1" t="s">
        <v>62</v>
      </c>
      <c r="I53" s="28" t="s">
        <v>1607</v>
      </c>
      <c r="J53" s="1">
        <v>11</v>
      </c>
      <c r="K53" s="12" t="s">
        <v>1605</v>
      </c>
      <c r="L53" s="1">
        <v>12</v>
      </c>
      <c r="M53" s="23" t="s">
        <v>1606</v>
      </c>
      <c r="N53" t="str">
        <f t="shared" si="2"/>
        <v>case 52:sRetTemplate = "wildmul002";  break;  //  Mul, Wild - Dragon's Paw || FQ: Uncommon || 11 CR 12 HD</v>
      </c>
    </row>
    <row r="54" spans="1:14" ht="15" customHeight="1">
      <c r="A54" s="20" t="s">
        <v>1603</v>
      </c>
      <c r="B54">
        <f t="shared" si="3"/>
        <v>53</v>
      </c>
      <c r="C54" s="26" t="s">
        <v>1602</v>
      </c>
      <c r="D54" s="1" t="s">
        <v>1402</v>
      </c>
      <c r="E54" s="27" t="s">
        <v>1621</v>
      </c>
      <c r="F54" s="1" t="s">
        <v>1401</v>
      </c>
      <c r="G54" s="1" t="s">
        <v>1608</v>
      </c>
      <c r="H54" s="1" t="s">
        <v>20</v>
      </c>
      <c r="I54" s="28" t="s">
        <v>1607</v>
      </c>
      <c r="J54" s="1">
        <v>7</v>
      </c>
      <c r="K54" s="12" t="s">
        <v>1605</v>
      </c>
      <c r="L54" s="1">
        <v>9</v>
      </c>
      <c r="M54" s="23" t="s">
        <v>1606</v>
      </c>
      <c r="N54" t="str">
        <f t="shared" si="2"/>
        <v>case 53:sRetTemplate = "ds_scrab002";  break;  //  Scrab: Hive Mother || FQ: Rare || 7 CR 9 HD</v>
      </c>
    </row>
    <row r="55" spans="1:14" ht="15" customHeight="1">
      <c r="A55" s="20" t="s">
        <v>1603</v>
      </c>
      <c r="B55">
        <f t="shared" si="3"/>
        <v>54</v>
      </c>
      <c r="C55" s="26" t="s">
        <v>1602</v>
      </c>
      <c r="D55" s="1" t="s">
        <v>1402</v>
      </c>
      <c r="E55" s="27" t="s">
        <v>1621</v>
      </c>
      <c r="F55" s="1" t="s">
        <v>1401</v>
      </c>
      <c r="G55" s="1" t="s">
        <v>1608</v>
      </c>
      <c r="H55" s="1" t="s">
        <v>20</v>
      </c>
      <c r="I55" s="28" t="s">
        <v>1607</v>
      </c>
      <c r="J55" s="1">
        <v>7</v>
      </c>
      <c r="K55" s="12" t="s">
        <v>1605</v>
      </c>
      <c r="L55" s="1">
        <v>9</v>
      </c>
      <c r="M55" s="23" t="s">
        <v>1606</v>
      </c>
      <c r="N55" t="str">
        <f t="shared" si="2"/>
        <v>case 54:sRetTemplate = "ds_scrab002";  break;  //  Scrab: Hive Mother || FQ: Rare || 7 CR 9 HD</v>
      </c>
    </row>
    <row r="56" spans="1:14" ht="15" customHeight="1">
      <c r="A56" s="20" t="s">
        <v>1603</v>
      </c>
      <c r="B56">
        <f t="shared" si="3"/>
        <v>55</v>
      </c>
      <c r="C56" s="26" t="s">
        <v>1602</v>
      </c>
      <c r="D56" s="1" t="s">
        <v>546</v>
      </c>
      <c r="E56" s="27" t="s">
        <v>1621</v>
      </c>
      <c r="F56" s="1" t="s">
        <v>545</v>
      </c>
      <c r="G56" s="1" t="s">
        <v>1608</v>
      </c>
      <c r="H56" s="1" t="s">
        <v>20</v>
      </c>
      <c r="I56" s="28" t="s">
        <v>1607</v>
      </c>
      <c r="J56" s="1">
        <v>14</v>
      </c>
      <c r="K56" s="12" t="s">
        <v>1605</v>
      </c>
      <c r="L56" s="1">
        <v>16</v>
      </c>
      <c r="M56" s="23" t="s">
        <v>1606</v>
      </c>
      <c r="N56" t="str">
        <f t="shared" si="2"/>
        <v>case 55:sRetTemplate = "elem_silt_hg001";  break;  //  Silt Paraelemental, Huge || FQ: Rare || 14 CR 16 HD</v>
      </c>
    </row>
    <row r="57" spans="1:14" ht="15" customHeight="1">
      <c r="A57" s="20" t="s">
        <v>1603</v>
      </c>
      <c r="B57">
        <f t="shared" si="3"/>
        <v>56</v>
      </c>
      <c r="C57" s="26" t="s">
        <v>1602</v>
      </c>
      <c r="D57" s="1" t="s">
        <v>546</v>
      </c>
      <c r="E57" s="27" t="s">
        <v>1621</v>
      </c>
      <c r="F57" s="1" t="s">
        <v>545</v>
      </c>
      <c r="G57" s="1" t="s">
        <v>1608</v>
      </c>
      <c r="H57" s="1" t="s">
        <v>20</v>
      </c>
      <c r="I57" s="28" t="s">
        <v>1607</v>
      </c>
      <c r="J57" s="1">
        <v>14</v>
      </c>
      <c r="K57" s="12" t="s">
        <v>1605</v>
      </c>
      <c r="L57" s="1">
        <v>16</v>
      </c>
      <c r="M57" s="23" t="s">
        <v>1606</v>
      </c>
      <c r="N57" t="str">
        <f t="shared" si="2"/>
        <v>case 56:sRetTemplate = "elem_silt_hg001";  break;  //  Silt Paraelemental, Huge || FQ: Rare || 14 CR 16 HD</v>
      </c>
    </row>
    <row r="58" spans="1:14" ht="15" customHeight="1">
      <c r="A58" s="20" t="s">
        <v>1603</v>
      </c>
      <c r="B58">
        <f t="shared" si="3"/>
        <v>57</v>
      </c>
      <c r="C58" s="26" t="s">
        <v>1602</v>
      </c>
      <c r="D58" s="1" t="s">
        <v>1364</v>
      </c>
      <c r="E58" s="27" t="s">
        <v>1621</v>
      </c>
      <c r="F58" s="1" t="s">
        <v>1363</v>
      </c>
      <c r="G58" s="1" t="s">
        <v>1608</v>
      </c>
      <c r="H58" s="1" t="s">
        <v>20</v>
      </c>
      <c r="I58" s="28" t="s">
        <v>1607</v>
      </c>
      <c r="J58" s="1">
        <v>11</v>
      </c>
      <c r="K58" s="12" t="s">
        <v>1605</v>
      </c>
      <c r="L58" s="1">
        <v>14</v>
      </c>
      <c r="M58" s="23" t="s">
        <v>1606</v>
      </c>
      <c r="N58" t="str">
        <f t="shared" si="2"/>
        <v>case 57:sRetTemplate = "ds_styr001";  break;  //  Styr || FQ: Rare || 11 CR 14 HD</v>
      </c>
    </row>
    <row r="59" spans="1:14" ht="15" customHeight="1">
      <c r="A59" s="20" t="s">
        <v>1603</v>
      </c>
      <c r="B59">
        <f t="shared" si="3"/>
        <v>58</v>
      </c>
      <c r="C59" s="26" t="s">
        <v>1602</v>
      </c>
      <c r="D59" s="1" t="s">
        <v>1364</v>
      </c>
      <c r="E59" s="27" t="s">
        <v>1621</v>
      </c>
      <c r="F59" s="1" t="s">
        <v>1363</v>
      </c>
      <c r="G59" s="1" t="s">
        <v>1608</v>
      </c>
      <c r="H59" s="1" t="s">
        <v>20</v>
      </c>
      <c r="I59" s="28" t="s">
        <v>1607</v>
      </c>
      <c r="J59" s="1">
        <v>11</v>
      </c>
      <c r="K59" s="12" t="s">
        <v>1605</v>
      </c>
      <c r="L59" s="1">
        <v>14</v>
      </c>
      <c r="M59" s="23" t="s">
        <v>1606</v>
      </c>
      <c r="N59" t="str">
        <f t="shared" si="2"/>
        <v>case 58:sRetTemplate = "ds_styr001";  break;  //  Styr || FQ: Rare || 11 CR 14 HD</v>
      </c>
    </row>
    <row r="60" spans="1:14" ht="15" customHeight="1">
      <c r="A60" s="20" t="s">
        <v>1603</v>
      </c>
      <c r="B60">
        <f t="shared" si="3"/>
        <v>59</v>
      </c>
      <c r="C60" s="26" t="s">
        <v>1602</v>
      </c>
      <c r="D60" s="1" t="s">
        <v>312</v>
      </c>
      <c r="E60" s="27" t="s">
        <v>1621</v>
      </c>
      <c r="F60" s="1" t="s">
        <v>311</v>
      </c>
      <c r="G60" s="1" t="s">
        <v>1608</v>
      </c>
      <c r="H60" s="1" t="s">
        <v>20</v>
      </c>
      <c r="I60" s="28" t="s">
        <v>1607</v>
      </c>
      <c r="J60" s="1">
        <v>10</v>
      </c>
      <c r="K60" s="12" t="s">
        <v>1605</v>
      </c>
      <c r="L60" s="1">
        <v>12</v>
      </c>
      <c r="M60" s="23" t="s">
        <v>1606</v>
      </c>
      <c r="N60" t="str">
        <f t="shared" si="2"/>
        <v>case 59:sRetTemplate = "tarek_002";  break;  //  Tarek, Chieftain || FQ: Rare || 10 CR 12 HD</v>
      </c>
    </row>
    <row r="61" spans="1:14" ht="15" customHeight="1">
      <c r="A61" s="20" t="s">
        <v>1603</v>
      </c>
      <c r="B61">
        <f t="shared" si="3"/>
        <v>60</v>
      </c>
      <c r="C61" s="26" t="s">
        <v>1602</v>
      </c>
      <c r="D61" s="1" t="s">
        <v>312</v>
      </c>
      <c r="E61" s="27" t="s">
        <v>1621</v>
      </c>
      <c r="F61" s="1" t="s">
        <v>311</v>
      </c>
      <c r="G61" s="1" t="s">
        <v>1608</v>
      </c>
      <c r="H61" s="1" t="s">
        <v>20</v>
      </c>
      <c r="I61" s="28" t="s">
        <v>1607</v>
      </c>
      <c r="J61" s="1">
        <v>10</v>
      </c>
      <c r="K61" s="12" t="s">
        <v>1605</v>
      </c>
      <c r="L61" s="1">
        <v>12</v>
      </c>
      <c r="M61" s="23" t="s">
        <v>1606</v>
      </c>
      <c r="N61" t="str">
        <f t="shared" si="2"/>
        <v>case 60:sRetTemplate = "tarek_002";  break;  //  Tarek, Chieftain || FQ: Rare || 10 CR 12 HD</v>
      </c>
    </row>
    <row r="62" spans="1:14" ht="15" customHeight="1">
      <c r="A62" s="20" t="s">
        <v>1603</v>
      </c>
      <c r="B62">
        <f t="shared" si="3"/>
        <v>61</v>
      </c>
      <c r="C62" s="26" t="s">
        <v>1602</v>
      </c>
      <c r="D62" s="1" t="s">
        <v>898</v>
      </c>
      <c r="E62" s="27" t="s">
        <v>1621</v>
      </c>
      <c r="F62" s="1" t="s">
        <v>897</v>
      </c>
      <c r="G62" s="1" t="s">
        <v>1608</v>
      </c>
      <c r="H62" s="1" t="s">
        <v>20</v>
      </c>
      <c r="I62" s="28" t="s">
        <v>1607</v>
      </c>
      <c r="J62" s="1">
        <v>14</v>
      </c>
      <c r="K62" s="12" t="s">
        <v>1605</v>
      </c>
      <c r="L62" s="1">
        <v>12</v>
      </c>
      <c r="M62" s="23" t="s">
        <v>1606</v>
      </c>
      <c r="N62" t="str">
        <f t="shared" si="2"/>
        <v>case 61:sRetTemplate = "ar_kreen_003";  break;  //  Thri-kreen, Druid || FQ: Rare || 14 CR 12 HD</v>
      </c>
    </row>
    <row r="63" spans="1:14" ht="15" customHeight="1">
      <c r="A63" s="20" t="s">
        <v>1603</v>
      </c>
      <c r="B63">
        <f t="shared" si="3"/>
        <v>62</v>
      </c>
      <c r="C63" s="26" t="s">
        <v>1602</v>
      </c>
      <c r="D63" s="1" t="s">
        <v>898</v>
      </c>
      <c r="E63" s="27" t="s">
        <v>1621</v>
      </c>
      <c r="F63" s="1" t="s">
        <v>897</v>
      </c>
      <c r="G63" s="1" t="s">
        <v>1608</v>
      </c>
      <c r="H63" s="1" t="s">
        <v>20</v>
      </c>
      <c r="I63" s="28" t="s">
        <v>1607</v>
      </c>
      <c r="J63" s="1">
        <v>14</v>
      </c>
      <c r="K63" s="12" t="s">
        <v>1605</v>
      </c>
      <c r="L63" s="1">
        <v>12</v>
      </c>
      <c r="M63" s="23" t="s">
        <v>1606</v>
      </c>
      <c r="N63" t="str">
        <f t="shared" si="2"/>
        <v>case 62:sRetTemplate = "ar_kreen_003";  break;  //  Thri-kreen, Druid || FQ: Rare || 14 CR 12 HD</v>
      </c>
    </row>
    <row r="64" spans="1:14" ht="15" customHeight="1">
      <c r="A64" s="20" t="s">
        <v>1603</v>
      </c>
      <c r="B64">
        <f t="shared" si="3"/>
        <v>63</v>
      </c>
      <c r="C64" s="26" t="s">
        <v>1602</v>
      </c>
      <c r="D64" s="1" t="s">
        <v>896</v>
      </c>
      <c r="E64" s="27" t="s">
        <v>1621</v>
      </c>
      <c r="F64" s="1" t="s">
        <v>895</v>
      </c>
      <c r="G64" s="1" t="s">
        <v>1608</v>
      </c>
      <c r="H64" s="1" t="s">
        <v>20</v>
      </c>
      <c r="I64" s="28" t="s">
        <v>1607</v>
      </c>
      <c r="J64" s="1">
        <v>13</v>
      </c>
      <c r="K64" s="12" t="s">
        <v>1605</v>
      </c>
      <c r="L64" s="1">
        <v>12</v>
      </c>
      <c r="M64" s="23" t="s">
        <v>1606</v>
      </c>
      <c r="N64" t="str">
        <f t="shared" si="2"/>
        <v>case 63:sRetTemplate = "ar_kreen_002";  break;  //  Thri-kreen, Ranger || FQ: Rare || 13 CR 12 HD</v>
      </c>
    </row>
    <row r="65" spans="1:14" ht="15" customHeight="1" thickBot="1">
      <c r="A65" s="20" t="s">
        <v>1603</v>
      </c>
      <c r="B65">
        <f t="shared" si="3"/>
        <v>64</v>
      </c>
      <c r="C65" s="26" t="s">
        <v>1602</v>
      </c>
      <c r="D65" s="4" t="s">
        <v>896</v>
      </c>
      <c r="E65" s="27" t="s">
        <v>1621</v>
      </c>
      <c r="F65" s="4" t="s">
        <v>895</v>
      </c>
      <c r="G65" s="1" t="s">
        <v>1608</v>
      </c>
      <c r="H65" s="4" t="s">
        <v>20</v>
      </c>
      <c r="I65" s="28" t="s">
        <v>1607</v>
      </c>
      <c r="J65" s="4">
        <v>13</v>
      </c>
      <c r="K65" s="12" t="s">
        <v>1605</v>
      </c>
      <c r="L65" s="4">
        <v>12</v>
      </c>
      <c r="M65" s="23" t="s">
        <v>1606</v>
      </c>
      <c r="N65" t="str">
        <f t="shared" si="2"/>
        <v>case 64:sRetTemplate = "ar_kreen_002";  break;  //  Thri-kreen, Ranger || FQ: Rare || 13 CR 12 HD</v>
      </c>
    </row>
    <row r="66" spans="1:14" ht="15" customHeight="1">
      <c r="A66" s="20" t="s">
        <v>1603</v>
      </c>
      <c r="B66">
        <f t="shared" si="3"/>
        <v>65</v>
      </c>
      <c r="C66" s="26" t="s">
        <v>1602</v>
      </c>
      <c r="D66" s="12" t="s">
        <v>1635</v>
      </c>
      <c r="E66" s="27" t="s">
        <v>1621</v>
      </c>
      <c r="F66" s="12" t="s">
        <v>1634</v>
      </c>
      <c r="G66" s="1" t="s">
        <v>1608</v>
      </c>
      <c r="H66" s="23" t="s">
        <v>73</v>
      </c>
      <c r="I66" s="28" t="s">
        <v>1607</v>
      </c>
      <c r="J66">
        <v>9</v>
      </c>
      <c r="K66" s="12" t="s">
        <v>1605</v>
      </c>
      <c r="L66">
        <v>10</v>
      </c>
      <c r="M66" s="23" t="s">
        <v>1606</v>
      </c>
      <c r="N66" t="str">
        <f t="shared" ref="N66:N97" si="4">CONCATENATE(A66,B66, C66, D66, E66, F66, G66, H66, ,I66, J66, K66, L66, M66)</f>
        <v>case 65:sRetTemplate = "ar_defiler_002";  break;  //  Defiler, Journeyman || FQ: Very Rare || 9 CR 10 HD</v>
      </c>
    </row>
    <row r="67" spans="1:14" ht="15" customHeight="1">
      <c r="A67" s="20" t="s">
        <v>1603</v>
      </c>
      <c r="B67">
        <f t="shared" si="3"/>
        <v>66</v>
      </c>
      <c r="C67" s="26" t="s">
        <v>1602</v>
      </c>
      <c r="D67" t="s">
        <v>1636</v>
      </c>
      <c r="E67" s="27" t="s">
        <v>1621</v>
      </c>
      <c r="F67" t="s">
        <v>1637</v>
      </c>
      <c r="G67" s="1" t="s">
        <v>1608</v>
      </c>
      <c r="H67" s="23" t="s">
        <v>20</v>
      </c>
      <c r="I67" s="28" t="s">
        <v>1607</v>
      </c>
      <c r="J67">
        <v>11</v>
      </c>
      <c r="K67" s="12" t="s">
        <v>1605</v>
      </c>
      <c r="L67">
        <v>12</v>
      </c>
      <c r="M67" s="23" t="s">
        <v>1606</v>
      </c>
      <c r="N67" t="str">
        <f t="shared" si="4"/>
        <v>case 66:sRetTemplate = "elvenraider002";  break;  //  Elven Raider Defiler || FQ: Rare || 11 CR 12 HD</v>
      </c>
    </row>
    <row r="68" spans="1:14" ht="15" customHeight="1">
      <c r="A68" s="20" t="s">
        <v>1603</v>
      </c>
      <c r="B68">
        <f t="shared" si="3"/>
        <v>67</v>
      </c>
      <c r="C68" s="26" t="s">
        <v>1602</v>
      </c>
      <c r="D68" t="s">
        <v>1636</v>
      </c>
      <c r="E68" s="27" t="s">
        <v>1621</v>
      </c>
      <c r="F68" t="s">
        <v>1637</v>
      </c>
      <c r="G68" s="1" t="s">
        <v>1608</v>
      </c>
      <c r="H68" s="23" t="s">
        <v>20</v>
      </c>
      <c r="I68" s="28" t="s">
        <v>1607</v>
      </c>
      <c r="J68">
        <v>11</v>
      </c>
      <c r="K68" s="12" t="s">
        <v>1605</v>
      </c>
      <c r="L68">
        <v>12</v>
      </c>
      <c r="M68" s="23" t="s">
        <v>1606</v>
      </c>
      <c r="N68" t="str">
        <f t="shared" si="4"/>
        <v>case 67:sRetTemplate = "elvenraider002";  break;  //  Elven Raider Defiler || FQ: Rare || 11 CR 12 HD</v>
      </c>
    </row>
  </sheetData>
  <sortState ref="A2:N65">
    <sortCondition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7"/>
  <sheetViews>
    <sheetView workbookViewId="0">
      <selection activeCell="N40" sqref="N40"/>
    </sheetView>
  </sheetViews>
  <sheetFormatPr defaultColWidth="34.140625" defaultRowHeight="15" customHeight="1"/>
  <cols>
    <col min="1" max="1" width="6" customWidth="1"/>
    <col min="2" max="2" width="9.7109375" customWidth="1"/>
    <col min="3" max="3" width="16.85546875" customWidth="1"/>
    <col min="4" max="4" width="15.140625" bestFit="1" customWidth="1"/>
    <col min="5" max="5" width="11.5703125" customWidth="1"/>
    <col min="6" max="6" width="28.85546875" bestFit="1" customWidth="1"/>
    <col min="7" max="7" width="7.140625" customWidth="1"/>
    <col min="8" max="8" width="10.42578125" bestFit="1" customWidth="1"/>
    <col min="9" max="9" width="4" customWidth="1"/>
    <col min="10" max="10" width="7.28515625" bestFit="1" customWidth="1"/>
    <col min="11" max="11" width="7.28515625" customWidth="1"/>
    <col min="12" max="12" width="9.7109375" bestFit="1" customWidth="1"/>
    <col min="13" max="13" width="6.42578125" customWidth="1"/>
    <col min="14" max="14" width="103.7109375" customWidth="1"/>
  </cols>
  <sheetData>
    <row r="1" spans="1:14" ht="15" customHeight="1" thickBot="1">
      <c r="A1" s="23" t="s">
        <v>1632</v>
      </c>
      <c r="B1" s="23" t="s">
        <v>1615</v>
      </c>
      <c r="C1" s="23" t="s">
        <v>1633</v>
      </c>
      <c r="D1" s="44" t="s">
        <v>1</v>
      </c>
      <c r="E1" s="38" t="s">
        <v>1617</v>
      </c>
      <c r="F1" s="44" t="s">
        <v>0</v>
      </c>
      <c r="G1" s="39" t="s">
        <v>1618</v>
      </c>
      <c r="H1" s="44" t="s">
        <v>5</v>
      </c>
      <c r="I1" s="40" t="s">
        <v>1629</v>
      </c>
      <c r="J1" s="44" t="s">
        <v>7</v>
      </c>
      <c r="K1" s="44" t="s">
        <v>1619</v>
      </c>
      <c r="L1" s="44" t="s">
        <v>9</v>
      </c>
      <c r="M1" s="23" t="s">
        <v>1620</v>
      </c>
      <c r="N1" s="23" t="s">
        <v>1614</v>
      </c>
    </row>
    <row r="2" spans="1:14" ht="15" customHeight="1">
      <c r="A2" s="20" t="s">
        <v>1603</v>
      </c>
      <c r="B2">
        <v>1</v>
      </c>
      <c r="C2" s="26" t="s">
        <v>1602</v>
      </c>
      <c r="D2" s="1" t="s">
        <v>498</v>
      </c>
      <c r="E2" s="27" t="s">
        <v>1621</v>
      </c>
      <c r="F2" s="1" t="s">
        <v>497</v>
      </c>
      <c r="G2" s="1" t="s">
        <v>1608</v>
      </c>
      <c r="H2" s="1" t="s">
        <v>20</v>
      </c>
      <c r="I2" s="28" t="s">
        <v>1607</v>
      </c>
      <c r="J2" s="1">
        <v>33</v>
      </c>
      <c r="K2" s="12" t="s">
        <v>1605</v>
      </c>
      <c r="L2" s="1">
        <v>21</v>
      </c>
      <c r="M2" s="23" t="s">
        <v>1606</v>
      </c>
      <c r="N2" t="str">
        <f t="shared" ref="N2:N37" si="0">CONCATENATE(A2,B2, C2, D2, E2, F2, G2, H2, ,I2, J2, K2, L2, M2)</f>
        <v>case 1:sRetTemplate = "elem_air_gr001";  break;  //  [AR] Air Elemental, Greater || FQ: Rare || 33 CR 21 HD</v>
      </c>
    </row>
    <row r="3" spans="1:14" ht="15" customHeight="1">
      <c r="A3" s="20" t="s">
        <v>1603</v>
      </c>
      <c r="B3">
        <f>SUM(B2+1)</f>
        <v>2</v>
      </c>
      <c r="C3" s="26" t="s">
        <v>1602</v>
      </c>
      <c r="D3" s="1" t="s">
        <v>498</v>
      </c>
      <c r="E3" s="27" t="s">
        <v>1621</v>
      </c>
      <c r="F3" s="1" t="s">
        <v>497</v>
      </c>
      <c r="G3" s="1" t="s">
        <v>1608</v>
      </c>
      <c r="H3" s="1" t="s">
        <v>20</v>
      </c>
      <c r="I3" s="28" t="s">
        <v>1607</v>
      </c>
      <c r="J3" s="1">
        <v>33</v>
      </c>
      <c r="K3" s="12" t="s">
        <v>1605</v>
      </c>
      <c r="L3" s="1">
        <v>21</v>
      </c>
      <c r="M3" s="23" t="s">
        <v>1606</v>
      </c>
      <c r="N3" t="str">
        <f t="shared" si="0"/>
        <v>case 2:sRetTemplate = "elem_air_gr001";  break;  //  [AR] Air Elemental, Greater || FQ: Rare || 33 CR 21 HD</v>
      </c>
    </row>
    <row r="4" spans="1:14" ht="15" customHeight="1">
      <c r="A4" s="20" t="s">
        <v>1603</v>
      </c>
      <c r="B4">
        <f t="shared" ref="B4:B37" si="1">SUM(B3+1)</f>
        <v>3</v>
      </c>
      <c r="C4" s="26" t="s">
        <v>1602</v>
      </c>
      <c r="D4" s="1" t="s">
        <v>496</v>
      </c>
      <c r="E4" s="27" t="s">
        <v>1621</v>
      </c>
      <c r="F4" s="1" t="s">
        <v>495</v>
      </c>
      <c r="G4" s="1" t="s">
        <v>1608</v>
      </c>
      <c r="H4" s="1" t="s">
        <v>20</v>
      </c>
      <c r="I4" s="28" t="s">
        <v>1607</v>
      </c>
      <c r="J4" s="1">
        <v>25</v>
      </c>
      <c r="K4" s="12" t="s">
        <v>1605</v>
      </c>
      <c r="L4" s="1">
        <v>16</v>
      </c>
      <c r="M4" s="23" t="s">
        <v>1606</v>
      </c>
      <c r="N4" t="str">
        <f t="shared" si="0"/>
        <v>case 3:sRetTemplate = "elem_air_hg001";  break;  //  [AR] Air Elemental, Huge || FQ: Rare || 25 CR 16 HD</v>
      </c>
    </row>
    <row r="5" spans="1:14" ht="15" customHeight="1">
      <c r="A5" s="20" t="s">
        <v>1603</v>
      </c>
      <c r="B5">
        <f t="shared" si="1"/>
        <v>4</v>
      </c>
      <c r="C5" s="26" t="s">
        <v>1602</v>
      </c>
      <c r="D5" s="1" t="s">
        <v>496</v>
      </c>
      <c r="E5" s="27" t="s">
        <v>1621</v>
      </c>
      <c r="F5" s="1" t="s">
        <v>495</v>
      </c>
      <c r="G5" s="1" t="s">
        <v>1608</v>
      </c>
      <c r="H5" s="1" t="s">
        <v>20</v>
      </c>
      <c r="I5" s="28" t="s">
        <v>1607</v>
      </c>
      <c r="J5" s="1">
        <v>25</v>
      </c>
      <c r="K5" s="12" t="s">
        <v>1605</v>
      </c>
      <c r="L5" s="1">
        <v>16</v>
      </c>
      <c r="M5" s="23" t="s">
        <v>1606</v>
      </c>
      <c r="N5" t="str">
        <f t="shared" si="0"/>
        <v>case 4:sRetTemplate = "elem_air_hg001";  break;  //  [AR] Air Elemental, Huge || FQ: Rare || 25 CR 16 HD</v>
      </c>
    </row>
    <row r="6" spans="1:14" ht="15" customHeight="1">
      <c r="A6" s="20" t="s">
        <v>1603</v>
      </c>
      <c r="B6">
        <f t="shared" si="1"/>
        <v>5</v>
      </c>
      <c r="C6" s="26" t="s">
        <v>1602</v>
      </c>
      <c r="D6" s="1" t="s">
        <v>164</v>
      </c>
      <c r="E6" s="27" t="s">
        <v>1621</v>
      </c>
      <c r="F6" s="1" t="s">
        <v>163</v>
      </c>
      <c r="G6" s="1" t="s">
        <v>1608</v>
      </c>
      <c r="H6" s="1" t="s">
        <v>20</v>
      </c>
      <c r="I6" s="28" t="s">
        <v>1607</v>
      </c>
      <c r="J6" s="1">
        <v>18</v>
      </c>
      <c r="K6" s="12" t="s">
        <v>1605</v>
      </c>
      <c r="L6" s="1">
        <v>16</v>
      </c>
      <c r="M6" s="23" t="s">
        <v>1606</v>
      </c>
      <c r="N6" t="str">
        <f t="shared" si="0"/>
        <v>case 5:sRetTemplate = "ar_aerservant001";  break;  //  Aerial Servant || FQ: Rare || 18 CR 16 HD</v>
      </c>
    </row>
    <row r="7" spans="1:14" ht="15" customHeight="1">
      <c r="A7" s="20" t="s">
        <v>1603</v>
      </c>
      <c r="B7">
        <f t="shared" si="1"/>
        <v>6</v>
      </c>
      <c r="C7" s="26" t="s">
        <v>1602</v>
      </c>
      <c r="D7" s="1" t="s">
        <v>164</v>
      </c>
      <c r="E7" s="27" t="s">
        <v>1621</v>
      </c>
      <c r="F7" s="1" t="s">
        <v>163</v>
      </c>
      <c r="G7" s="1" t="s">
        <v>1608</v>
      </c>
      <c r="H7" s="1" t="s">
        <v>20</v>
      </c>
      <c r="I7" s="28" t="s">
        <v>1607</v>
      </c>
      <c r="J7" s="1">
        <v>18</v>
      </c>
      <c r="K7" s="12" t="s">
        <v>1605</v>
      </c>
      <c r="L7" s="1">
        <v>16</v>
      </c>
      <c r="M7" s="23" t="s">
        <v>1606</v>
      </c>
      <c r="N7" t="str">
        <f t="shared" si="0"/>
        <v>case 6:sRetTemplate = "ar_aerservant001";  break;  //  Aerial Servant || FQ: Rare || 18 CR 16 HD</v>
      </c>
    </row>
    <row r="8" spans="1:14" ht="15" customHeight="1">
      <c r="A8" s="20" t="s">
        <v>1603</v>
      </c>
      <c r="B8">
        <f t="shared" si="1"/>
        <v>7</v>
      </c>
      <c r="C8" s="26" t="s">
        <v>1602</v>
      </c>
      <c r="D8" s="1" t="s">
        <v>371</v>
      </c>
      <c r="E8" s="27" t="s">
        <v>1621</v>
      </c>
      <c r="F8" s="1" t="s">
        <v>370</v>
      </c>
      <c r="G8" s="1" t="s">
        <v>1608</v>
      </c>
      <c r="H8" s="1" t="s">
        <v>20</v>
      </c>
      <c r="I8" s="28" t="s">
        <v>1607</v>
      </c>
      <c r="J8" s="1">
        <v>19</v>
      </c>
      <c r="K8" s="12" t="s">
        <v>1605</v>
      </c>
      <c r="L8" s="1">
        <v>18</v>
      </c>
      <c r="M8" s="23" t="s">
        <v>1606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1603</v>
      </c>
      <c r="B9">
        <f t="shared" si="1"/>
        <v>8</v>
      </c>
      <c r="C9" s="26" t="s">
        <v>1602</v>
      </c>
      <c r="D9" s="1" t="s">
        <v>371</v>
      </c>
      <c r="E9" s="27" t="s">
        <v>1621</v>
      </c>
      <c r="F9" s="1" t="s">
        <v>370</v>
      </c>
      <c r="G9" s="1" t="s">
        <v>1608</v>
      </c>
      <c r="H9" s="1" t="s">
        <v>20</v>
      </c>
      <c r="I9" s="28" t="s">
        <v>1607</v>
      </c>
      <c r="J9" s="1">
        <v>19</v>
      </c>
      <c r="K9" s="12" t="s">
        <v>1605</v>
      </c>
      <c r="L9" s="1">
        <v>18</v>
      </c>
      <c r="M9" s="23" t="s">
        <v>1606</v>
      </c>
      <c r="N9" t="str">
        <f t="shared" si="0"/>
        <v>case 8:sRetTemplate = "athasianbear001";  break;  //  Bear, Athasian || FQ: Rare || 19 CR 18 HD</v>
      </c>
    </row>
    <row r="10" spans="1:14" ht="15" customHeight="1">
      <c r="A10" s="20" t="s">
        <v>1603</v>
      </c>
      <c r="B10">
        <f t="shared" si="1"/>
        <v>9</v>
      </c>
      <c r="C10" s="26" t="s">
        <v>1602</v>
      </c>
      <c r="D10" s="1" t="s">
        <v>812</v>
      </c>
      <c r="E10" s="27" t="s">
        <v>1621</v>
      </c>
      <c r="F10" s="1" t="s">
        <v>811</v>
      </c>
      <c r="G10" s="1" t="s">
        <v>1608</v>
      </c>
      <c r="H10" s="1" t="s">
        <v>20</v>
      </c>
      <c r="I10" s="28" t="s">
        <v>1607</v>
      </c>
      <c r="J10" s="1">
        <v>14</v>
      </c>
      <c r="K10" s="12" t="s">
        <v>1605</v>
      </c>
      <c r="L10" s="1">
        <v>15</v>
      </c>
      <c r="M10" s="23" t="s">
        <v>1606</v>
      </c>
      <c r="N10" t="str">
        <f t="shared" si="0"/>
        <v>case 9:sRetTemplate = "ar_c_belgoi004";  break;  //  Belgoi, Flamewarder || FQ: Rare || 14 CR 15 HD</v>
      </c>
    </row>
    <row r="11" spans="1:14" ht="15" customHeight="1">
      <c r="A11" s="20" t="s">
        <v>1603</v>
      </c>
      <c r="B11">
        <f t="shared" si="1"/>
        <v>10</v>
      </c>
      <c r="C11" s="26" t="s">
        <v>1602</v>
      </c>
      <c r="D11" s="1" t="s">
        <v>812</v>
      </c>
      <c r="E11" s="27" t="s">
        <v>1621</v>
      </c>
      <c r="F11" s="1" t="s">
        <v>811</v>
      </c>
      <c r="G11" s="1" t="s">
        <v>1608</v>
      </c>
      <c r="H11" s="1" t="s">
        <v>20</v>
      </c>
      <c r="I11" s="28" t="s">
        <v>1607</v>
      </c>
      <c r="J11" s="1">
        <v>14</v>
      </c>
      <c r="K11" s="12" t="s">
        <v>1605</v>
      </c>
      <c r="L11" s="1">
        <v>15</v>
      </c>
      <c r="M11" s="23" t="s">
        <v>1606</v>
      </c>
      <c r="N11" t="str">
        <f t="shared" si="0"/>
        <v>case 10:sRetTemplate = "ar_c_belgoi004";  break;  //  Belgoi, Flamewarder || FQ: Rare || 14 CR 15 HD</v>
      </c>
    </row>
    <row r="12" spans="1:14" ht="15" customHeight="1">
      <c r="A12" s="20" t="s">
        <v>1603</v>
      </c>
      <c r="B12">
        <f t="shared" si="1"/>
        <v>11</v>
      </c>
      <c r="C12" s="26" t="s">
        <v>1602</v>
      </c>
      <c r="D12" s="1" t="s">
        <v>292</v>
      </c>
      <c r="E12" s="27" t="s">
        <v>1621</v>
      </c>
      <c r="F12" s="1" t="s">
        <v>291</v>
      </c>
      <c r="G12" s="1" t="s">
        <v>1608</v>
      </c>
      <c r="H12" s="1" t="s">
        <v>73</v>
      </c>
      <c r="I12" s="28" t="s">
        <v>1607</v>
      </c>
      <c r="J12" s="1">
        <v>22</v>
      </c>
      <c r="K12" s="12" t="s">
        <v>1605</v>
      </c>
      <c r="L12" s="1">
        <v>17</v>
      </c>
      <c r="M12" s="23" t="s">
        <v>1606</v>
      </c>
      <c r="N12" t="str">
        <f t="shared" si="0"/>
        <v>case 11:sRetTemplate = "crystalspider002";  break;  //  Crystal Spider, Greater || FQ: Very Rare || 22 CR 17 HD</v>
      </c>
    </row>
    <row r="13" spans="1:14" ht="15" customHeight="1">
      <c r="A13" s="20" t="s">
        <v>1603</v>
      </c>
      <c r="B13">
        <f t="shared" si="1"/>
        <v>12</v>
      </c>
      <c r="C13" s="26" t="s">
        <v>1602</v>
      </c>
      <c r="D13" s="1" t="s">
        <v>247</v>
      </c>
      <c r="E13" s="27" t="s">
        <v>1621</v>
      </c>
      <c r="F13" s="1" t="s">
        <v>246</v>
      </c>
      <c r="G13" s="1" t="s">
        <v>1608</v>
      </c>
      <c r="H13" s="1" t="s">
        <v>73</v>
      </c>
      <c r="I13" s="28" t="s">
        <v>1607</v>
      </c>
      <c r="J13" s="1">
        <v>16</v>
      </c>
      <c r="K13" s="12" t="s">
        <v>1605</v>
      </c>
      <c r="L13" s="1">
        <v>20</v>
      </c>
      <c r="M13" s="23" t="s">
        <v>1606</v>
      </c>
      <c r="N13" t="str">
        <f t="shared" si="0"/>
        <v>case 12:sRetTemplate = "drake_fire001";  break;  //  Drake, Fire || FQ: Very Rare || 16 CR 20 HD</v>
      </c>
    </row>
    <row r="14" spans="1:14" ht="15" customHeight="1">
      <c r="A14" s="20" t="s">
        <v>1603</v>
      </c>
      <c r="B14">
        <f t="shared" si="1"/>
        <v>13</v>
      </c>
      <c r="C14" s="26" t="s">
        <v>1602</v>
      </c>
      <c r="D14" s="1" t="s">
        <v>781</v>
      </c>
      <c r="E14" s="27" t="s">
        <v>1621</v>
      </c>
      <c r="F14" s="1" t="s">
        <v>780</v>
      </c>
      <c r="G14" s="1" t="s">
        <v>1608</v>
      </c>
      <c r="H14" s="1" t="s">
        <v>73</v>
      </c>
      <c r="I14" s="28" t="s">
        <v>1607</v>
      </c>
      <c r="J14" s="1">
        <v>17</v>
      </c>
      <c r="K14" s="12" t="s">
        <v>1605</v>
      </c>
      <c r="L14" s="1">
        <v>20</v>
      </c>
      <c r="M14" s="23" t="s">
        <v>1606</v>
      </c>
      <c r="N14" t="str">
        <f t="shared" si="0"/>
        <v>case 13:sRetTemplate = "ar_saltdrake002";  break;  //  Drake, Salt - Huge || FQ: Very Rare || 17 CR 20 HD</v>
      </c>
    </row>
    <row r="15" spans="1:14" ht="15" customHeight="1">
      <c r="A15" s="20" t="s">
        <v>1603</v>
      </c>
      <c r="B15">
        <f t="shared" si="1"/>
        <v>14</v>
      </c>
      <c r="C15" s="26" t="s">
        <v>1602</v>
      </c>
      <c r="D15" s="1" t="s">
        <v>1597</v>
      </c>
      <c r="E15" s="27" t="s">
        <v>1621</v>
      </c>
      <c r="F15" s="1" t="s">
        <v>1596</v>
      </c>
      <c r="G15" s="1" t="s">
        <v>1608</v>
      </c>
      <c r="H15" s="1" t="s">
        <v>73</v>
      </c>
      <c r="I15" s="28" t="s">
        <v>1607</v>
      </c>
      <c r="J15" s="1">
        <v>23</v>
      </c>
      <c r="K15" s="12" t="s">
        <v>1605</v>
      </c>
      <c r="L15" s="1">
        <v>20</v>
      </c>
      <c r="M15" s="23" t="s">
        <v>1606</v>
      </c>
      <c r="N15" t="str">
        <f t="shared" si="0"/>
        <v>case 14:sRetTemplate = "drake_sun001";  break;  //  Drake, Sun || FQ: Very Rare || 23 CR 20 HD</v>
      </c>
    </row>
    <row r="16" spans="1:14" ht="15" customHeight="1">
      <c r="A16" s="20" t="s">
        <v>1603</v>
      </c>
      <c r="B16">
        <f t="shared" si="1"/>
        <v>15</v>
      </c>
      <c r="C16" s="26" t="s">
        <v>1602</v>
      </c>
      <c r="D16" s="1" t="s">
        <v>953</v>
      </c>
      <c r="E16" s="27" t="s">
        <v>1621</v>
      </c>
      <c r="F16" s="1" t="s">
        <v>952</v>
      </c>
      <c r="G16" s="1" t="s">
        <v>1608</v>
      </c>
      <c r="H16" s="1" t="s">
        <v>73</v>
      </c>
      <c r="I16" s="28" t="s">
        <v>1607</v>
      </c>
      <c r="J16" s="1">
        <v>20</v>
      </c>
      <c r="K16" s="12" t="s">
        <v>1605</v>
      </c>
      <c r="L16" s="1">
        <v>16</v>
      </c>
      <c r="M16" s="23" t="s">
        <v>1606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20" t="s">
        <v>1603</v>
      </c>
      <c r="B17">
        <f t="shared" si="1"/>
        <v>16</v>
      </c>
      <c r="C17" s="26" t="s">
        <v>1602</v>
      </c>
      <c r="D17" s="1" t="s">
        <v>953</v>
      </c>
      <c r="E17" s="27" t="s">
        <v>1621</v>
      </c>
      <c r="F17" s="1" t="s">
        <v>952</v>
      </c>
      <c r="G17" s="1" t="s">
        <v>1608</v>
      </c>
      <c r="H17" s="1" t="s">
        <v>73</v>
      </c>
      <c r="I17" s="28" t="s">
        <v>1607</v>
      </c>
      <c r="J17" s="1">
        <v>20</v>
      </c>
      <c r="K17" s="12" t="s">
        <v>1605</v>
      </c>
      <c r="L17" s="1">
        <v>16</v>
      </c>
      <c r="M17" s="23" t="s">
        <v>1606</v>
      </c>
      <c r="N17" t="str">
        <f t="shared" si="0"/>
        <v>case 16:sRetTemplate = "ds_gr_fihyr001";  break;  //  Greater Fihyr || FQ: Very Rare || 20 CR 16 HD</v>
      </c>
    </row>
    <row r="18" spans="1:14" ht="15" customHeight="1">
      <c r="A18" s="20" t="s">
        <v>1603</v>
      </c>
      <c r="B18">
        <f t="shared" si="1"/>
        <v>17</v>
      </c>
      <c r="C18" s="26" t="s">
        <v>1602</v>
      </c>
      <c r="D18" s="1" t="s">
        <v>953</v>
      </c>
      <c r="E18" s="27" t="s">
        <v>1621</v>
      </c>
      <c r="F18" s="1" t="s">
        <v>952</v>
      </c>
      <c r="G18" s="1" t="s">
        <v>1608</v>
      </c>
      <c r="H18" s="1" t="s">
        <v>73</v>
      </c>
      <c r="I18" s="28" t="s">
        <v>1607</v>
      </c>
      <c r="J18" s="1">
        <v>20</v>
      </c>
      <c r="K18" s="12" t="s">
        <v>1605</v>
      </c>
      <c r="L18" s="1">
        <v>16</v>
      </c>
      <c r="M18" s="23" t="s">
        <v>1606</v>
      </c>
      <c r="N18" t="str">
        <f t="shared" si="0"/>
        <v>case 17:sRetTemplate = "ds_gr_fihyr001";  break;  //  Greater Fihyr || FQ: Very Rare || 20 CR 16 HD</v>
      </c>
    </row>
    <row r="19" spans="1:14" ht="15" customHeight="1">
      <c r="A19" s="20" t="s">
        <v>1603</v>
      </c>
      <c r="B19">
        <f t="shared" si="1"/>
        <v>18</v>
      </c>
      <c r="C19" s="26" t="s">
        <v>1602</v>
      </c>
      <c r="D19" s="1" t="s">
        <v>953</v>
      </c>
      <c r="E19" s="27" t="s">
        <v>1621</v>
      </c>
      <c r="F19" s="1" t="s">
        <v>952</v>
      </c>
      <c r="G19" s="1" t="s">
        <v>1608</v>
      </c>
      <c r="H19" s="1" t="s">
        <v>73</v>
      </c>
      <c r="I19" s="28" t="s">
        <v>1607</v>
      </c>
      <c r="J19" s="1">
        <v>20</v>
      </c>
      <c r="K19" s="12" t="s">
        <v>1605</v>
      </c>
      <c r="L19" s="1">
        <v>16</v>
      </c>
      <c r="M19" s="23" t="s">
        <v>1606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20" t="s">
        <v>1603</v>
      </c>
      <c r="B20">
        <f t="shared" si="1"/>
        <v>19</v>
      </c>
      <c r="C20" s="26" t="s">
        <v>1602</v>
      </c>
      <c r="D20" s="1" t="s">
        <v>339</v>
      </c>
      <c r="E20" s="27" t="s">
        <v>1621</v>
      </c>
      <c r="F20" s="1" t="s">
        <v>338</v>
      </c>
      <c r="G20" s="1" t="s">
        <v>1608</v>
      </c>
      <c r="H20" s="1" t="s">
        <v>73</v>
      </c>
      <c r="I20" s="28" t="s">
        <v>1607</v>
      </c>
      <c r="J20" s="1">
        <v>21</v>
      </c>
      <c r="K20" s="12" t="s">
        <v>1605</v>
      </c>
      <c r="L20" s="1">
        <v>16</v>
      </c>
      <c r="M20" s="23" t="s">
        <v>1606</v>
      </c>
      <c r="N20" t="str">
        <f t="shared" si="0"/>
        <v>case 19:sRetTemplate = "ar_alabasent001";  break;  //  Marble Sentinel, Alabaster || FQ: Very Rare || 21 CR 16 HD</v>
      </c>
    </row>
    <row r="21" spans="1:14" ht="15" customHeight="1">
      <c r="A21" s="20" t="s">
        <v>1603</v>
      </c>
      <c r="B21">
        <f t="shared" si="1"/>
        <v>20</v>
      </c>
      <c r="C21" s="26" t="s">
        <v>1602</v>
      </c>
      <c r="D21" s="1" t="s">
        <v>1028</v>
      </c>
      <c r="E21" s="27" t="s">
        <v>1621</v>
      </c>
      <c r="F21" s="1" t="s">
        <v>1027</v>
      </c>
      <c r="G21" s="1" t="s">
        <v>1608</v>
      </c>
      <c r="H21" s="1" t="s">
        <v>62</v>
      </c>
      <c r="I21" s="28" t="s">
        <v>1607</v>
      </c>
      <c r="J21" s="1">
        <v>16</v>
      </c>
      <c r="K21" s="12" t="s">
        <v>1605</v>
      </c>
      <c r="L21" s="1">
        <v>16</v>
      </c>
      <c r="M21" s="23" t="s">
        <v>1606</v>
      </c>
      <c r="N21" t="str">
        <f t="shared" si="0"/>
        <v>case 20:sRetTemplate = "ds_mekilliot001";  break;  //  Mekillot, Wild || FQ: Uncommon || 16 CR 16 HD</v>
      </c>
    </row>
    <row r="22" spans="1:14" ht="15" customHeight="1">
      <c r="A22" s="20" t="s">
        <v>1603</v>
      </c>
      <c r="B22">
        <f t="shared" si="1"/>
        <v>21</v>
      </c>
      <c r="C22" s="26" t="s">
        <v>1602</v>
      </c>
      <c r="D22" s="1" t="s">
        <v>1028</v>
      </c>
      <c r="E22" s="27" t="s">
        <v>1621</v>
      </c>
      <c r="F22" s="1" t="s">
        <v>1027</v>
      </c>
      <c r="G22" s="1" t="s">
        <v>1608</v>
      </c>
      <c r="H22" s="1" t="s">
        <v>62</v>
      </c>
      <c r="I22" s="28" t="s">
        <v>1607</v>
      </c>
      <c r="J22" s="1">
        <v>16</v>
      </c>
      <c r="K22" s="12" t="s">
        <v>1605</v>
      </c>
      <c r="L22" s="1">
        <v>16</v>
      </c>
      <c r="M22" s="23" t="s">
        <v>1606</v>
      </c>
      <c r="N22" t="str">
        <f t="shared" si="0"/>
        <v>case 21:sRetTemplate = "ds_mekilliot001";  break;  //  Mekillot, Wild || FQ: Uncommon || 16 CR 16 HD</v>
      </c>
    </row>
    <row r="23" spans="1:14" ht="15" customHeight="1">
      <c r="A23" s="20" t="s">
        <v>1603</v>
      </c>
      <c r="B23">
        <f t="shared" si="1"/>
        <v>22</v>
      </c>
      <c r="C23" s="26" t="s">
        <v>1602</v>
      </c>
      <c r="D23" s="1" t="s">
        <v>1028</v>
      </c>
      <c r="E23" s="27" t="s">
        <v>1621</v>
      </c>
      <c r="F23" s="1" t="s">
        <v>1027</v>
      </c>
      <c r="G23" s="1" t="s">
        <v>1608</v>
      </c>
      <c r="H23" s="1" t="s">
        <v>62</v>
      </c>
      <c r="I23" s="28" t="s">
        <v>1607</v>
      </c>
      <c r="J23" s="1">
        <v>16</v>
      </c>
      <c r="K23" s="12" t="s">
        <v>1605</v>
      </c>
      <c r="L23" s="1">
        <v>16</v>
      </c>
      <c r="M23" s="23" t="s">
        <v>1606</v>
      </c>
      <c r="N23" t="str">
        <f t="shared" si="0"/>
        <v>case 22:sRetTemplate = "ds_mekilliot001";  break;  //  Mekillot, Wild || FQ: Uncommon || 16 CR 16 HD</v>
      </c>
    </row>
    <row r="24" spans="1:14" ht="15" customHeight="1">
      <c r="A24" s="20" t="s">
        <v>1603</v>
      </c>
      <c r="B24">
        <f t="shared" si="1"/>
        <v>23</v>
      </c>
      <c r="C24" s="26" t="s">
        <v>1602</v>
      </c>
      <c r="D24" s="1" t="s">
        <v>1028</v>
      </c>
      <c r="E24" s="27" t="s">
        <v>1621</v>
      </c>
      <c r="F24" s="1" t="s">
        <v>1027</v>
      </c>
      <c r="G24" s="1" t="s">
        <v>1608</v>
      </c>
      <c r="H24" s="1" t="s">
        <v>62</v>
      </c>
      <c r="I24" s="28" t="s">
        <v>1607</v>
      </c>
      <c r="J24" s="1">
        <v>16</v>
      </c>
      <c r="K24" s="12" t="s">
        <v>1605</v>
      </c>
      <c r="L24" s="1">
        <v>16</v>
      </c>
      <c r="M24" s="23" t="s">
        <v>1606</v>
      </c>
      <c r="N24" t="str">
        <f t="shared" si="0"/>
        <v>case 23:sRetTemplate = "ds_mekilliot001";  break;  //  Mekillot, Wild || FQ: Uncommon || 16 CR 16 HD</v>
      </c>
    </row>
    <row r="25" spans="1:14" ht="14.25" customHeight="1">
      <c r="A25" s="20" t="s">
        <v>1603</v>
      </c>
      <c r="B25">
        <f t="shared" si="1"/>
        <v>24</v>
      </c>
      <c r="C25" s="26" t="s">
        <v>1602</v>
      </c>
      <c r="D25" s="1" t="s">
        <v>424</v>
      </c>
      <c r="E25" s="27" t="s">
        <v>1621</v>
      </c>
      <c r="F25" s="1" t="s">
        <v>423</v>
      </c>
      <c r="G25" s="1" t="s">
        <v>1608</v>
      </c>
      <c r="H25" s="1" t="s">
        <v>73</v>
      </c>
      <c r="I25" s="28" t="s">
        <v>1607</v>
      </c>
      <c r="J25" s="1">
        <v>21</v>
      </c>
      <c r="K25" s="12" t="s">
        <v>1605</v>
      </c>
      <c r="L25" s="1">
        <v>20</v>
      </c>
      <c r="M25" s="23" t="s">
        <v>1606</v>
      </c>
      <c r="N25" t="str">
        <f t="shared" si="0"/>
        <v>case 24:sRetTemplate = "monst_scorp006";  break;  //  Monstrous Scorpion, Gargantuan || FQ: Very Rare || 21 CR 20 HD</v>
      </c>
    </row>
    <row r="26" spans="1:14" ht="15" customHeight="1">
      <c r="A26" s="20" t="s">
        <v>1603</v>
      </c>
      <c r="B26">
        <f t="shared" si="1"/>
        <v>25</v>
      </c>
      <c r="C26" s="26" t="s">
        <v>1602</v>
      </c>
      <c r="D26" s="1" t="s">
        <v>849</v>
      </c>
      <c r="E26" s="27" t="s">
        <v>1621</v>
      </c>
      <c r="F26" s="1" t="s">
        <v>848</v>
      </c>
      <c r="G26" s="1" t="s">
        <v>1608</v>
      </c>
      <c r="H26" s="1" t="s">
        <v>62</v>
      </c>
      <c r="I26" s="28" t="s">
        <v>1607</v>
      </c>
      <c r="J26" s="1">
        <v>17</v>
      </c>
      <c r="K26" s="12" t="s">
        <v>1605</v>
      </c>
      <c r="L26" s="1">
        <v>17</v>
      </c>
      <c r="M26" s="23" t="s">
        <v>1606</v>
      </c>
      <c r="N26" t="str">
        <f t="shared" si="0"/>
        <v>case 25:sRetTemplate = "wildmul003";  break;  //  Mul, Wild - Darts || FQ: Uncommon || 17 CR 17 HD</v>
      </c>
    </row>
    <row r="27" spans="1:14" ht="15" customHeight="1">
      <c r="A27" s="20" t="s">
        <v>1603</v>
      </c>
      <c r="B27">
        <f t="shared" si="1"/>
        <v>26</v>
      </c>
      <c r="C27" s="26" t="s">
        <v>1602</v>
      </c>
      <c r="D27" s="1" t="s">
        <v>849</v>
      </c>
      <c r="E27" s="27" t="s">
        <v>1621</v>
      </c>
      <c r="F27" s="1" t="s">
        <v>848</v>
      </c>
      <c r="G27" s="1" t="s">
        <v>1608</v>
      </c>
      <c r="H27" s="1" t="s">
        <v>62</v>
      </c>
      <c r="I27" s="28" t="s">
        <v>1607</v>
      </c>
      <c r="J27" s="1">
        <v>17</v>
      </c>
      <c r="K27" s="12" t="s">
        <v>1605</v>
      </c>
      <c r="L27" s="1">
        <v>17</v>
      </c>
      <c r="M27" s="23" t="s">
        <v>1606</v>
      </c>
      <c r="N27" t="str">
        <f t="shared" si="0"/>
        <v>case 26:sRetTemplate = "wildmul003";  break;  //  Mul, Wild - Darts || FQ: Uncommon || 17 CR 17 HD</v>
      </c>
    </row>
    <row r="28" spans="1:14" ht="15" customHeight="1">
      <c r="A28" s="20" t="s">
        <v>1603</v>
      </c>
      <c r="B28">
        <f t="shared" si="1"/>
        <v>27</v>
      </c>
      <c r="C28" s="26" t="s">
        <v>1602</v>
      </c>
      <c r="D28" s="1" t="s">
        <v>849</v>
      </c>
      <c r="E28" s="27" t="s">
        <v>1621</v>
      </c>
      <c r="F28" s="1" t="s">
        <v>848</v>
      </c>
      <c r="G28" s="1" t="s">
        <v>1608</v>
      </c>
      <c r="H28" s="1" t="s">
        <v>62</v>
      </c>
      <c r="I28" s="28" t="s">
        <v>1607</v>
      </c>
      <c r="J28" s="1">
        <v>17</v>
      </c>
      <c r="K28" s="12" t="s">
        <v>1605</v>
      </c>
      <c r="L28" s="1">
        <v>17</v>
      </c>
      <c r="M28" s="23" t="s">
        <v>1606</v>
      </c>
      <c r="N28" t="str">
        <f t="shared" si="0"/>
        <v>case 27:sRetTemplate = "wildmul003";  break;  //  Mul, Wild - Darts || FQ: Uncommon || 17 CR 17 HD</v>
      </c>
    </row>
    <row r="29" spans="1:14" ht="15" customHeight="1">
      <c r="A29" s="20" t="s">
        <v>1603</v>
      </c>
      <c r="B29">
        <f t="shared" si="1"/>
        <v>28</v>
      </c>
      <c r="C29" s="26" t="s">
        <v>1602</v>
      </c>
      <c r="D29" s="1" t="s">
        <v>849</v>
      </c>
      <c r="E29" s="27" t="s">
        <v>1621</v>
      </c>
      <c r="F29" s="1" t="s">
        <v>848</v>
      </c>
      <c r="G29" s="1" t="s">
        <v>1608</v>
      </c>
      <c r="H29" s="1" t="s">
        <v>62</v>
      </c>
      <c r="I29" s="28" t="s">
        <v>1607</v>
      </c>
      <c r="J29" s="1">
        <v>17</v>
      </c>
      <c r="K29" s="12" t="s">
        <v>1605</v>
      </c>
      <c r="L29" s="1">
        <v>17</v>
      </c>
      <c r="M29" s="23" t="s">
        <v>1606</v>
      </c>
      <c r="N29" t="str">
        <f t="shared" si="0"/>
        <v>case 28:sRetTemplate = "wildmul003";  break;  //  Mul, Wild - Darts || FQ: Uncommon || 17 CR 17 HD</v>
      </c>
    </row>
    <row r="30" spans="1:14" ht="15" customHeight="1">
      <c r="A30" s="20" t="s">
        <v>1603</v>
      </c>
      <c r="B30">
        <f t="shared" si="1"/>
        <v>29</v>
      </c>
      <c r="C30" s="26" t="s">
        <v>1602</v>
      </c>
      <c r="D30" s="1" t="s">
        <v>548</v>
      </c>
      <c r="E30" s="27" t="s">
        <v>1621</v>
      </c>
      <c r="F30" s="1" t="s">
        <v>547</v>
      </c>
      <c r="G30" s="1" t="s">
        <v>1608</v>
      </c>
      <c r="H30" s="1" t="s">
        <v>20</v>
      </c>
      <c r="I30" s="28" t="s">
        <v>1607</v>
      </c>
      <c r="J30" s="1">
        <v>17</v>
      </c>
      <c r="K30" s="12" t="s">
        <v>1605</v>
      </c>
      <c r="L30" s="1">
        <v>21</v>
      </c>
      <c r="M30" s="23" t="s">
        <v>1606</v>
      </c>
      <c r="N30" t="str">
        <f t="shared" si="0"/>
        <v>case 29:sRetTemplate = "elem_silt_gr001";  break;  //  Silt Paraelemental, Greater || FQ: Rare || 17 CR 21 HD</v>
      </c>
    </row>
    <row r="31" spans="1:14" ht="15" customHeight="1">
      <c r="A31" s="20" t="s">
        <v>1603</v>
      </c>
      <c r="B31">
        <f t="shared" si="1"/>
        <v>30</v>
      </c>
      <c r="C31" s="26" t="s">
        <v>1602</v>
      </c>
      <c r="D31" s="1" t="s">
        <v>548</v>
      </c>
      <c r="E31" s="27" t="s">
        <v>1621</v>
      </c>
      <c r="F31" s="1" t="s">
        <v>547</v>
      </c>
      <c r="G31" s="1" t="s">
        <v>1608</v>
      </c>
      <c r="H31" s="1" t="s">
        <v>20</v>
      </c>
      <c r="I31" s="28" t="s">
        <v>1607</v>
      </c>
      <c r="J31" s="1">
        <v>17</v>
      </c>
      <c r="K31" s="12" t="s">
        <v>1605</v>
      </c>
      <c r="L31" s="1">
        <v>21</v>
      </c>
      <c r="M31" s="23" t="s">
        <v>1606</v>
      </c>
      <c r="N31" t="str">
        <f t="shared" si="0"/>
        <v>case 30:sRetTemplate = "elem_silt_gr001";  break;  //  Silt Paraelemental, Greater || FQ: Rare || 17 CR 21 HD</v>
      </c>
    </row>
    <row r="32" spans="1:14" ht="15" customHeight="1">
      <c r="A32" s="20" t="s">
        <v>1603</v>
      </c>
      <c r="B32">
        <f t="shared" si="1"/>
        <v>31</v>
      </c>
      <c r="C32" s="26" t="s">
        <v>1602</v>
      </c>
      <c r="D32" s="1" t="s">
        <v>546</v>
      </c>
      <c r="E32" s="27" t="s">
        <v>1621</v>
      </c>
      <c r="F32" s="1" t="s">
        <v>545</v>
      </c>
      <c r="G32" s="1" t="s">
        <v>1608</v>
      </c>
      <c r="H32" s="1" t="s">
        <v>20</v>
      </c>
      <c r="I32" s="28" t="s">
        <v>1607</v>
      </c>
      <c r="J32" s="1">
        <v>14</v>
      </c>
      <c r="K32" s="12" t="s">
        <v>1605</v>
      </c>
      <c r="L32" s="1">
        <v>16</v>
      </c>
      <c r="M32" s="23" t="s">
        <v>1606</v>
      </c>
      <c r="N32" t="str">
        <f t="shared" si="0"/>
        <v>case 31:sRetTemplate = "elem_silt_hg001";  break;  //  Silt Paraelemental, Huge || FQ: Rare || 14 CR 16 HD</v>
      </c>
    </row>
    <row r="33" spans="1:14" ht="15" customHeight="1">
      <c r="A33" s="20" t="s">
        <v>1603</v>
      </c>
      <c r="B33">
        <f t="shared" si="1"/>
        <v>32</v>
      </c>
      <c r="C33" s="26" t="s">
        <v>1602</v>
      </c>
      <c r="D33" s="1" t="s">
        <v>546</v>
      </c>
      <c r="E33" s="27" t="s">
        <v>1621</v>
      </c>
      <c r="F33" s="1" t="s">
        <v>545</v>
      </c>
      <c r="G33" s="1" t="s">
        <v>1608</v>
      </c>
      <c r="H33" s="1" t="s">
        <v>20</v>
      </c>
      <c r="I33" s="28" t="s">
        <v>1607</v>
      </c>
      <c r="J33" s="1">
        <v>14</v>
      </c>
      <c r="K33" s="12" t="s">
        <v>1605</v>
      </c>
      <c r="L33" s="1">
        <v>16</v>
      </c>
      <c r="M33" s="23" t="s">
        <v>1606</v>
      </c>
      <c r="N33" t="str">
        <f t="shared" si="0"/>
        <v>case 32:sRetTemplate = "elem_silt_hg001";  break;  //  Silt Paraelemental, Huge || FQ: Rare || 14 CR 16 HD</v>
      </c>
    </row>
    <row r="34" spans="1:14" ht="15" customHeight="1">
      <c r="A34" s="20" t="s">
        <v>1603</v>
      </c>
      <c r="B34">
        <f t="shared" si="1"/>
        <v>33</v>
      </c>
      <c r="C34" s="26" t="s">
        <v>1602</v>
      </c>
      <c r="D34" s="1" t="s">
        <v>582</v>
      </c>
      <c r="E34" s="27" t="s">
        <v>1621</v>
      </c>
      <c r="F34" s="1" t="s">
        <v>581</v>
      </c>
      <c r="G34" s="1" t="s">
        <v>1608</v>
      </c>
      <c r="H34" s="1" t="s">
        <v>20</v>
      </c>
      <c r="I34" s="28" t="s">
        <v>1607</v>
      </c>
      <c r="J34" s="1">
        <v>32</v>
      </c>
      <c r="K34" s="12" t="s">
        <v>1605</v>
      </c>
      <c r="L34" s="1">
        <v>21</v>
      </c>
      <c r="M34" s="23" t="s">
        <v>1606</v>
      </c>
      <c r="N34" t="str">
        <f t="shared" si="0"/>
        <v>case 33:sRetTemplate = "elem_sun_gr001";  break;  //  Sun Paraelemental, Greater || FQ: Rare || 32 CR 21 HD</v>
      </c>
    </row>
    <row r="35" spans="1:14" ht="15" customHeight="1">
      <c r="A35" s="20" t="s">
        <v>1603</v>
      </c>
      <c r="B35">
        <f t="shared" si="1"/>
        <v>34</v>
      </c>
      <c r="C35" s="26" t="s">
        <v>1602</v>
      </c>
      <c r="D35" s="1" t="s">
        <v>582</v>
      </c>
      <c r="E35" s="27" t="s">
        <v>1621</v>
      </c>
      <c r="F35" s="1" t="s">
        <v>581</v>
      </c>
      <c r="G35" s="1" t="s">
        <v>1608</v>
      </c>
      <c r="H35" s="1" t="s">
        <v>20</v>
      </c>
      <c r="I35" s="28" t="s">
        <v>1607</v>
      </c>
      <c r="J35" s="1">
        <v>32</v>
      </c>
      <c r="K35" s="12" t="s">
        <v>1605</v>
      </c>
      <c r="L35" s="1">
        <v>21</v>
      </c>
      <c r="M35" s="23" t="s">
        <v>1606</v>
      </c>
      <c r="N35" t="str">
        <f t="shared" si="0"/>
        <v>case 34:sRetTemplate = "elem_sun_gr001";  break;  //  Sun Paraelemental, Greater || FQ: Rare || 32 CR 21 HD</v>
      </c>
    </row>
    <row r="36" spans="1:14" ht="15" customHeight="1">
      <c r="A36" s="20" t="s">
        <v>1603</v>
      </c>
      <c r="B36">
        <f t="shared" si="1"/>
        <v>35</v>
      </c>
      <c r="C36" s="26" t="s">
        <v>1602</v>
      </c>
      <c r="D36" s="1" t="s">
        <v>580</v>
      </c>
      <c r="E36" s="27" t="s">
        <v>1621</v>
      </c>
      <c r="F36" s="1" t="s">
        <v>579</v>
      </c>
      <c r="G36" s="1" t="s">
        <v>1608</v>
      </c>
      <c r="H36" s="1" t="s">
        <v>20</v>
      </c>
      <c r="I36" s="28" t="s">
        <v>1607</v>
      </c>
      <c r="J36" s="1">
        <v>24</v>
      </c>
      <c r="K36" s="12" t="s">
        <v>1605</v>
      </c>
      <c r="L36" s="1">
        <v>16</v>
      </c>
      <c r="M36" s="23" t="s">
        <v>1606</v>
      </c>
      <c r="N36" t="str">
        <f t="shared" si="0"/>
        <v>case 35:sRetTemplate = "elem_sun_hg001";  break;  //  Sun Paraelemental, Huge || FQ: Rare || 24 CR 16 HD</v>
      </c>
    </row>
    <row r="37" spans="1:14" ht="15" customHeight="1" thickBot="1">
      <c r="A37" s="20" t="s">
        <v>1603</v>
      </c>
      <c r="B37">
        <f t="shared" si="1"/>
        <v>36</v>
      </c>
      <c r="C37" s="26" t="s">
        <v>1602</v>
      </c>
      <c r="D37" s="4" t="s">
        <v>580</v>
      </c>
      <c r="E37" s="27" t="s">
        <v>1621</v>
      </c>
      <c r="F37" s="4" t="s">
        <v>579</v>
      </c>
      <c r="G37" s="1" t="s">
        <v>1608</v>
      </c>
      <c r="H37" s="4" t="s">
        <v>20</v>
      </c>
      <c r="I37" s="28" t="s">
        <v>1607</v>
      </c>
      <c r="J37" s="4">
        <v>24</v>
      </c>
      <c r="K37" s="12" t="s">
        <v>1605</v>
      </c>
      <c r="L37" s="4">
        <v>16</v>
      </c>
      <c r="M37" s="23" t="s">
        <v>1606</v>
      </c>
      <c r="N37" t="str">
        <f t="shared" si="0"/>
        <v>case 36:sRetTemplate = "elem_sun_hg001";  break;  //  Sun Paraelemental, Huge || FQ: Rare || 24 CR 16 HD</v>
      </c>
    </row>
  </sheetData>
  <sortState ref="A2:N34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Master Spawn List</vt:lpstr>
      <vt:lpstr>Desert Master Spawn List</vt:lpstr>
      <vt:lpstr>Desert Undead Spawn List</vt:lpstr>
      <vt:lpstr>Epic Desert Undead Spawn List</vt:lpstr>
      <vt:lpstr>Desert Spawn List</vt:lpstr>
      <vt:lpstr>{1-5 Lvl} Desert</vt:lpstr>
      <vt:lpstr>{6-10 Lvl} Desert</vt:lpstr>
      <vt:lpstr>{11-15 Lvl} Desert</vt:lpstr>
      <vt:lpstr>{16-20 Lvl} Desert</vt:lpstr>
      <vt:lpstr>{21-25 Lvl} Desert</vt:lpstr>
      <vt:lpstr>{EPIC} Desert</vt:lpstr>
      <vt:lpstr>Desert Undead Master</vt:lpstr>
      <vt:lpstr>{1-5 Lvl} Undead</vt:lpstr>
      <vt:lpstr>{6-10 Lvl} Undead</vt:lpstr>
      <vt:lpstr>{11-15 Lvl} Undead</vt:lpstr>
      <vt:lpstr>{16-20 Lvl} Undead</vt:lpstr>
      <vt:lpstr>{21-25 Lvl} Undead</vt:lpstr>
      <vt:lpstr>Master UG List</vt:lpstr>
      <vt:lpstr>Master UG Undead</vt:lpstr>
      <vt:lpstr>{1-5 Lvl} UG</vt:lpstr>
      <vt:lpstr>{1-5 Lvl} UG Undead</vt:lpstr>
      <vt:lpstr>{6-10 Lvl} UG</vt:lpstr>
      <vt:lpstr>{6-10 Lvl} UG Undead</vt:lpstr>
      <vt:lpstr>{11-15 Lvl} UG</vt:lpstr>
      <vt:lpstr>{11-15 Lvl} UG Undead</vt:lpstr>
      <vt:lpstr>{16-20 Lvl} UG</vt:lpstr>
      <vt:lpstr>{16-20 Lvl} UG Undead</vt:lpstr>
      <vt:lpstr>{21-25 Lvl} UG</vt:lpstr>
      <vt:lpstr>{21-25 Lvl} UG Undead</vt:lpstr>
      <vt:lpstr>{EPIC Lvl} UG</vt:lpstr>
      <vt:lpstr>{EPIC Lvl} UG Undead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2022-01-03T03:10:19Z</dcterms:created>
  <dcterms:modified xsi:type="dcterms:W3CDTF">2022-01-05T03:32:33Z</dcterms:modified>
</cp:coreProperties>
</file>