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er\projects\ci512-assignment\"/>
    </mc:Choice>
  </mc:AlternateContent>
  <xr:revisionPtr revIDLastSave="0" documentId="13_ncr:1_{852EF2D5-1858-4B60-B01D-A97B91B14543}" xr6:coauthVersionLast="47" xr6:coauthVersionMax="47" xr10:uidLastSave="{00000000-0000-0000-0000-000000000000}"/>
  <bookViews>
    <workbookView xWindow="-98" yWindow="-98" windowWidth="28996" windowHeight="17596" xr2:uid="{F350D0FA-71B0-446B-B662-ED7897CAD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29" i="1"/>
  <c r="D27" i="1"/>
  <c r="C27" i="1"/>
  <c r="E27" i="1"/>
  <c r="F29" i="1"/>
  <c r="G29" i="1"/>
  <c r="I29" i="1"/>
  <c r="J29" i="1"/>
  <c r="C28" i="1"/>
  <c r="E28" i="1"/>
  <c r="I28" i="1"/>
  <c r="J28" i="1"/>
  <c r="L28" i="1"/>
  <c r="B7" i="1"/>
  <c r="B27" i="1" s="1"/>
  <c r="L23" i="1"/>
  <c r="L29" i="1" s="1"/>
  <c r="K23" i="1"/>
  <c r="K29" i="1" s="1"/>
  <c r="J23" i="1"/>
  <c r="I23" i="1"/>
  <c r="H23" i="1"/>
  <c r="H29" i="1" s="1"/>
  <c r="G23" i="1"/>
  <c r="F23" i="1"/>
  <c r="E23" i="1"/>
  <c r="E29" i="1" s="1"/>
  <c r="C23" i="1"/>
  <c r="C29" i="1" s="1"/>
  <c r="B23" i="1"/>
  <c r="B29" i="1" s="1"/>
  <c r="L15" i="1"/>
  <c r="K15" i="1"/>
  <c r="K28" i="1" s="1"/>
  <c r="J15" i="1"/>
  <c r="I15" i="1"/>
  <c r="H15" i="1"/>
  <c r="H28" i="1" s="1"/>
  <c r="G15" i="1"/>
  <c r="G28" i="1" s="1"/>
  <c r="F15" i="1"/>
  <c r="F28" i="1" s="1"/>
  <c r="E15" i="1"/>
  <c r="C15" i="1"/>
  <c r="B15" i="1"/>
  <c r="B28" i="1" s="1"/>
  <c r="C7" i="1"/>
  <c r="E7" i="1"/>
  <c r="F7" i="1"/>
  <c r="F27" i="1" s="1"/>
  <c r="G7" i="1"/>
  <c r="G27" i="1" s="1"/>
  <c r="H7" i="1"/>
  <c r="H27" i="1" s="1"/>
  <c r="I7" i="1"/>
  <c r="I27" i="1" s="1"/>
  <c r="J7" i="1"/>
  <c r="J27" i="1" s="1"/>
  <c r="K7" i="1"/>
  <c r="K27" i="1" s="1"/>
  <c r="L7" i="1"/>
  <c r="L27" i="1" s="1"/>
</calcChain>
</file>

<file path=xl/sharedStrings.xml><?xml version="1.0" encoding="utf-8"?>
<sst xmlns="http://schemas.openxmlformats.org/spreadsheetml/2006/main" count="65" uniqueCount="19">
  <si>
    <t>KNN</t>
  </si>
  <si>
    <t>Accuracy</t>
  </si>
  <si>
    <t>Precision</t>
  </si>
  <si>
    <t>(0) Precision</t>
  </si>
  <si>
    <t>(1) Precision</t>
  </si>
  <si>
    <t>(0) Recall</t>
  </si>
  <si>
    <t>(1) Recall</t>
  </si>
  <si>
    <t>5 Fold Accuracy</t>
  </si>
  <si>
    <t>10 Fold Accuracy</t>
  </si>
  <si>
    <t>False Positive</t>
  </si>
  <si>
    <t>False Negative</t>
  </si>
  <si>
    <t>Run 1</t>
  </si>
  <si>
    <t>Run 2</t>
  </si>
  <si>
    <t>Run 3</t>
  </si>
  <si>
    <t>Run 4</t>
  </si>
  <si>
    <t>Run 5</t>
  </si>
  <si>
    <t>Average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</si>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</sst>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10" fontId="0" fillId="0" borderId="0" xfId="0" applyNumberFormat="1"/>
    <xf numFmtId="10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KNN vs Decision</a:t>
            </a:r>
            <a:r>
              <a:rPr lang="en-GB" baseline="0"/>
              <a:t> Tree vs Random Forest Accuracy &amp; Precsion</a:t>
            </a:r>
            <a:br>
              <a:rPr lang="en-GB" baseline="0"/>
            </a:br>
            <a:r>
              <a:rPr lang="en-GB" baseline="0"/>
              <a:t>(higher is better)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D01B-467D-A9D0-8D926790E8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Sheet1!$A$27:$A$29</c:f>
              <c:strCache>
                <c:ptCount val="3"/>
                <c:pt idx="0">
                  <c:v>KNN</c:v>
                </c:pt>
                <c:pt idx="1">
                  <c:v>Decision Tree</c:v>
                </c:pt>
                <c:pt idx="2">
                  <c:v>Random Forest</c:v>
                </c:pt>
              </c:strCache>
            </c:strRef>
          </c:cat>
          <c:val>
            <c:numRef>
              <c:f>Sheet1!$B$27:$B$29</c:f>
              <c:numCache>
                <c:formatCode>0.00%</c:formatCode>
                <c:ptCount val="3"/>
                <c:pt idx="0">
                  <c:v>0.85120772948000012</c:v>
                </c:pt>
                <c:pt idx="1">
                  <c:v>0.93256038645999995</c:v>
                </c:pt>
                <c:pt idx="2">
                  <c:v>0.96135265700000017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B-467D-A9D0-8D926790E83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Sheet1!$A$27:$A$29</c:f>
              <c:strCache>
                <c:ptCount val="3"/>
                <c:pt idx="0">
                  <c:v>KNN</c:v>
                </c:pt>
                <c:pt idx="1">
                  <c:v>Decision Tree</c:v>
                </c:pt>
                <c:pt idx="2">
                  <c:v>Random Forest</c:v>
                </c:pt>
              </c:strCache>
            </c:strRef>
          </c:cat>
          <c:val>
            <c:numRef>
              <c:f>Sheet1!$C$27:$C$29</c:f>
              <c:numCache>
                <c:formatCode>0.00%</c:formatCode>
                <c:ptCount val="3"/>
                <c:pt idx="0">
                  <c:v>0.67740699982000008</c:v>
                </c:pt>
                <c:pt idx="1">
                  <c:v>0.87213381406000001</c:v>
                </c:pt>
                <c:pt idx="2">
                  <c:v>0.95417527879999997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B-467D-A9D0-8D926790E8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80446943"/>
        <c:axId val="280429055"/>
      </c:barChart>
      <c:lineChart>
        <c:grouping val="stacked"/>
        <c:varyColors val="0"/>
        <c:ser>
          <c:idx val="2"/>
          <c:order val="2"/>
          <c:tx>
            <c:strRef>
              <c:f>Sheet1!$D$26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tx1">
                  <a:alpha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1145943403181246E-2"/>
                  <c:y val="-8.1507891718156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10-44D4-BB0A-5D1946C1DBDB}"/>
                </c:ext>
              </c:extLst>
            </c:dLbl>
            <c:dLbl>
              <c:idx val="1"/>
              <c:layout>
                <c:manualLayout>
                  <c:x val="1.5325672179374212E-2"/>
                  <c:y val="-4.61878053069553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10-44D4-BB0A-5D1946C1DBDB}"/>
                </c:ext>
              </c:extLst>
            </c:dLbl>
            <c:dLbl>
              <c:idx val="2"/>
              <c:layout>
                <c:manualLayout>
                  <c:x val="4.1797287761928649E-3"/>
                  <c:y val="-9.78094700617876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10-44D4-BB0A-5D1946C1DB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Sheet1!$D$27:$D$29</c:f>
              <c:numCache>
                <c:formatCode>0.00%</c:formatCode>
                <c:ptCount val="3"/>
                <c:pt idx="0">
                  <c:v>0.76430736465000004</c:v>
                </c:pt>
                <c:pt idx="1">
                  <c:v>0.90234710025999998</c:v>
                </c:pt>
                <c:pt idx="2">
                  <c:v>0.95776396790000007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1B-467D-A9D0-8D926790E8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0446943"/>
        <c:axId val="280429055"/>
      </c:lineChart>
      <c:catAx>
        <c:axId val="2804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29055"/>
        <c:crosses val="autoZero"/>
        <c:auto val="1"/>
        <c:lblAlgn val="ctr"/>
        <c:lblOffset val="100"/>
        <c:noMultiLvlLbl val="0"/>
      </c:catAx>
      <c:valAx>
        <c:axId val="280429055"/>
        <c:scaling>
          <c:orientation val="minMax"/>
          <c:max val="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4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KNN vs Decision</a:t>
            </a:r>
            <a:r>
              <a:rPr lang="en-GB" baseline="0"/>
              <a:t> Tree on Accuracy &amp; Precsion</a:t>
            </a:r>
            <a:br>
              <a:rPr lang="en-GB" baseline="0"/>
            </a:br>
            <a:r>
              <a:rPr lang="en-GB" baseline="0"/>
              <a:t>(higher is better)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B9-45DA-9DA7-D2A03F921CD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9B9-45DA-9DA7-D2A03F921CDE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Sheet1!$A$27:$A$29</c15:sqref>
                  </c15:fullRef>
                </c:ext>
              </c:extLst>
              <c:f>Sheet1!$A$27:$A$28</c:f>
              <c:strCache>
                <c:ptCount val="2"/>
                <c:pt idx="0">
                  <c:v>KNN</c:v>
                </c:pt>
                <c:pt idx="1">
                  <c:v>Decision Tree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Sheet1!$B$27:$B$29</c15:sqref>
                  </c15:fullRef>
                </c:ext>
              </c:extLst>
              <c:f>Sheet1!$B$27:$B$28</c:f>
              <c:numCache>
                <c:formatCode>0.00%</c:formatCode>
                <c:ptCount val="2"/>
                <c:pt idx="0">
                  <c:v>0.85120772948000012</c:v>
                </c:pt>
                <c:pt idx="1">
                  <c:v>0.93256038645999995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B9-45DA-9DA7-D2A03F921CDE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Sheet1!$A$27:$A$29</c15:sqref>
                  </c15:fullRef>
                </c:ext>
              </c:extLst>
              <c:f>Sheet1!$A$27:$A$28</c:f>
              <c:strCache>
                <c:ptCount val="2"/>
                <c:pt idx="0">
                  <c:v>KNN</c:v>
                </c:pt>
                <c:pt idx="1">
                  <c:v>Decision Tree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Sheet1!$C$27:$C$29</c15:sqref>
                  </c15:fullRef>
                </c:ext>
              </c:extLst>
              <c:f>Sheet1!$C$27:$C$28</c:f>
              <c:numCache>
                <c:formatCode>0.00%</c:formatCode>
                <c:ptCount val="2"/>
                <c:pt idx="0">
                  <c:v>0.67740699982000008</c:v>
                </c:pt>
                <c:pt idx="1">
                  <c:v>0.87213381406000001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B9-45DA-9DA7-D2A03F921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0446943"/>
        <c:axId val="280429055"/>
      </c:barChart>
      <c:lineChart>
        <c:grouping val="stacked"/>
        <c:varyColors val="0"/>
        <c:ser>
          <c:idx val="2"/>
          <c:order val="2"/>
          <c:tx>
            <c:strRef>
              <c:f>Sheet1!$D$26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tx1">
                  <a:alpha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KNN</c:v>
              </c:pt>
              <c:pt idx="1">
                <c:v>Decision Tree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Sheet1!$D$27:$D$29</c15:sqref>
                  </c15:fullRef>
                </c:ext>
              </c:extLst>
              <c:f>Sheet1!$D$27:$D$28</c:f>
              <c:numCache>
                <c:formatCode>0.00%</c:formatCode>
                <c:ptCount val="2"/>
                <c:pt idx="0">
                  <c:v>0.76430736465000004</c:v>
                </c:pt>
                <c:pt idx="1">
                  <c:v>0.90234710025999998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B9-45DA-9DA7-D2A03F921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46943"/>
        <c:axId val="280429055"/>
      </c:lineChart>
      <c:catAx>
        <c:axId val="2804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29055"/>
        <c:crosses val="autoZero"/>
        <c:auto val="1"/>
        <c:lblAlgn val="ctr"/>
        <c:lblOffset val="100"/>
        <c:noMultiLvlLbl val="0"/>
      </c:catAx>
      <c:valAx>
        <c:axId val="2804290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4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KNN</a:t>
            </a:r>
            <a:r>
              <a:rPr lang="en-GB" baseline="0"/>
              <a:t> vs Decision Tree on False Positives and False Negatives </a:t>
            </a:r>
            <a:br>
              <a:rPr lang="en-GB" baseline="0"/>
            </a:br>
            <a:r>
              <a:rPr lang="en-GB" baseline="0"/>
              <a:t>(lower is better)</a:t>
            </a:r>
            <a:endParaRPr lang="en-GB"/>
          </a:p>
        </c:rich>
      </c:tx>
      <c:layout>
        <c:manualLayout>
          <c:xMode val="edge"/>
          <c:yMode val="edge"/>
          <c:x val="0.21551012081529636"/>
          <c:y val="1.9674934261056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9317254343115"/>
          <c:y val="0.18309735279917422"/>
          <c:w val="0.86045814684797994"/>
          <c:h val="0.7035929013561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Sheet1!$K$26</c:f>
              <c:strCache>
                <c:ptCount val="1"/>
                <c:pt idx="0">
                  <c:v>False 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KNN</c:v>
              </c:pt>
              <c:pt idx="1">
                <c:v>Decision Tree</c:v>
              </c:pt>
              <c:pt idx="2">
                <c:v>Random Forest</c:v>
              </c:pt>
            </c:strLit>
          </c:cat>
          <c:val>
            <c:numRef>
              <c:f>Sheet1!$K$27:$K$29</c:f>
              <c:numCache>
                <c:formatCode>0.00%</c:formatCode>
                <c:ptCount val="3"/>
                <c:pt idx="0">
                  <c:v>0.12618357490000001</c:v>
                </c:pt>
                <c:pt idx="1">
                  <c:v>3.7294685991999997E-2</c:v>
                </c:pt>
                <c:pt idx="2">
                  <c:v>1.2946859903800002E-2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B6-4201-94F3-987CF6A9DE1D}"/>
            </c:ext>
          </c:extLst>
        </c:ser>
        <c:ser>
          <c:idx val="1"/>
          <c:order val="1"/>
          <c:tx>
            <c:strRef>
              <c:f>Sheet1!$L$26</c:f>
              <c:strCache>
                <c:ptCount val="1"/>
                <c:pt idx="0">
                  <c:v>False Negative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KNN</c:v>
              </c:pt>
              <c:pt idx="1">
                <c:v>Decision Tree</c:v>
              </c:pt>
              <c:pt idx="2">
                <c:v>Random Forest</c:v>
              </c:pt>
            </c:strLit>
          </c:cat>
          <c:val>
            <c:numRef>
              <c:f>Sheet1!$L$27:$L$29</c:f>
              <c:numCache>
                <c:formatCode>0.00%</c:formatCode>
                <c:ptCount val="3"/>
                <c:pt idx="0">
                  <c:v>2.2608695650000003E-2</c:v>
                </c:pt>
                <c:pt idx="1">
                  <c:v>3.0144927538000001E-2</c:v>
                </c:pt>
                <c:pt idx="2">
                  <c:v>2.5700483093999998E-2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B6-4201-94F3-987CF6A9DE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5454415"/>
        <c:axId val="635454831"/>
      </c:barChart>
      <c:catAx>
        <c:axId val="63545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54831"/>
        <c:crosses val="autoZero"/>
        <c:auto val="1"/>
        <c:lblAlgn val="ctr"/>
        <c:lblOffset val="100"/>
        <c:noMultiLvlLbl val="0"/>
      </c:catAx>
      <c:valAx>
        <c:axId val="635454831"/>
        <c:scaling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  <a:r>
                  <a:rPr lang="en-GB" baseline="0"/>
                  <a:t> Rate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5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492210882972662"/>
          <c:y val="0.93166160792860797"/>
          <c:w val="0.26107152747170764"/>
          <c:h val="5.6604162286711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173845</xdr:rowOff>
    </xdr:from>
    <xdr:to>
      <xdr:col>9</xdr:col>
      <xdr:colOff>1066799</xdr:colOff>
      <xdr:row>81</xdr:row>
      <xdr:rowOff>142889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4B2A8D-C728-4068-A510-EAA97D30D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19064</xdr:rowOff>
    </xdr:from>
    <xdr:to>
      <xdr:col>10</xdr:col>
      <xdr:colOff>4762</xdr:colOff>
      <xdr:row>55</xdr:row>
      <xdr:rowOff>166702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5AAB0D-8381-4F60-9A57-6DF3654C1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11902</xdr:colOff>
      <xdr:row>30</xdr:row>
      <xdr:rowOff>14301</xdr:rowOff>
    </xdr:from>
    <xdr:to>
      <xdr:col>20</xdr:col>
      <xdr:colOff>609600</xdr:colOff>
      <xdr:row>55</xdr:row>
      <xdr:rowOff>171465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09F9ADB-BE09-466C-97A4-BC4AF8204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9488-BD0E-4DB1-AF3C-978FB312C881}">
  <dimension ref="A1:L29"/>
  <sheetViews>
    <sheetView tabSelected="1" workbookViewId="0">
      <selection activeCell="L62" sqref="L62"/>
    </sheetView>
  </sheetViews>
  <sheetFormatPr defaultRowHeight="14.25" x14ac:dyDescent="0.45"/>
  <cols>
    <col min="1" max="1" width="14.265625" customWidth="1"/>
    <col min="2" max="4" width="13.53125" customWidth="1"/>
    <col min="5" max="6" width="11.33203125" customWidth="1"/>
    <col min="7" max="8" width="10" customWidth="1"/>
    <col min="9" max="10" width="15.1328125" customWidth="1"/>
    <col min="11" max="12" width="13.73046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45">
      <c r="A2" s="1" t="s">
        <v>11</v>
      </c>
      <c r="B2" s="1">
        <v>0.85893719810000002</v>
      </c>
      <c r="C2" s="1">
        <v>0.69172932330000003</v>
      </c>
      <c r="D2" s="1"/>
      <c r="E2" s="1">
        <v>0.96</v>
      </c>
      <c r="F2" s="1">
        <v>0.66</v>
      </c>
      <c r="G2" s="1">
        <v>0.81</v>
      </c>
      <c r="H2" s="1">
        <v>0.92</v>
      </c>
      <c r="I2" s="1">
        <v>0.86106280189999995</v>
      </c>
      <c r="J2" s="1">
        <v>0.85893719810000002</v>
      </c>
      <c r="K2" s="1">
        <v>0.1188405797</v>
      </c>
      <c r="L2" s="1">
        <v>2.2222222220000001E-2</v>
      </c>
    </row>
    <row r="3" spans="1:12" x14ac:dyDescent="0.45">
      <c r="A3" s="1" t="s">
        <v>12</v>
      </c>
      <c r="B3" s="1">
        <v>0.8425120773</v>
      </c>
      <c r="C3" s="1">
        <v>0.65517241380000002</v>
      </c>
      <c r="D3" s="1"/>
      <c r="E3" s="1">
        <v>0.97</v>
      </c>
      <c r="F3" s="1">
        <v>0.68</v>
      </c>
      <c r="G3" s="1">
        <v>0.83</v>
      </c>
      <c r="H3" s="1">
        <v>0.93</v>
      </c>
      <c r="I3" s="1">
        <v>0.85275362320000003</v>
      </c>
      <c r="J3" s="1">
        <v>0.85739130429999999</v>
      </c>
      <c r="K3" s="1">
        <v>0.1352657005</v>
      </c>
      <c r="L3" s="1">
        <v>2.2222222220000001E-2</v>
      </c>
    </row>
    <row r="4" spans="1:12" x14ac:dyDescent="0.45">
      <c r="A4" s="1" t="s">
        <v>13</v>
      </c>
      <c r="B4" s="1">
        <v>0.85990338160000002</v>
      </c>
      <c r="C4" s="1">
        <v>0.68205128209999999</v>
      </c>
      <c r="D4" s="1"/>
      <c r="E4" s="1">
        <v>0.96</v>
      </c>
      <c r="F4" s="1">
        <v>0.69</v>
      </c>
      <c r="G4" s="1">
        <v>0.81</v>
      </c>
      <c r="H4" s="1">
        <v>0.92</v>
      </c>
      <c r="I4" s="1">
        <v>0.86009661839999996</v>
      </c>
      <c r="J4" s="1">
        <v>0.85690821260000005</v>
      </c>
      <c r="K4" s="1">
        <v>0.11980676329999999</v>
      </c>
      <c r="L4" s="1">
        <v>2.0289855070000001E-2</v>
      </c>
    </row>
    <row r="5" spans="1:12" x14ac:dyDescent="0.45">
      <c r="A5" s="1" t="s">
        <v>14</v>
      </c>
      <c r="B5" s="1">
        <v>0.8473429952</v>
      </c>
      <c r="C5" s="1">
        <v>0.69141531320000005</v>
      </c>
      <c r="D5" s="1"/>
      <c r="E5" s="1">
        <v>0.96</v>
      </c>
      <c r="F5" s="1">
        <v>0.67</v>
      </c>
      <c r="G5" s="1">
        <v>0.82</v>
      </c>
      <c r="H5" s="1">
        <v>0.91</v>
      </c>
      <c r="I5" s="1">
        <v>0.85855072460000004</v>
      </c>
      <c r="J5" s="1">
        <v>0.86077294689999995</v>
      </c>
      <c r="K5" s="1">
        <v>0.12850241549999999</v>
      </c>
      <c r="L5" s="1">
        <v>2.415458937E-2</v>
      </c>
    </row>
    <row r="6" spans="1:12" x14ac:dyDescent="0.45">
      <c r="A6" s="1" t="s">
        <v>15</v>
      </c>
      <c r="B6" s="1">
        <v>0.8473429952</v>
      </c>
      <c r="C6" s="1">
        <v>0.66666666669999997</v>
      </c>
      <c r="D6" s="1"/>
      <c r="E6" s="1">
        <v>0.96</v>
      </c>
      <c r="F6" s="1">
        <v>0.67</v>
      </c>
      <c r="G6" s="1">
        <v>0.82</v>
      </c>
      <c r="H6" s="1">
        <v>0.91</v>
      </c>
      <c r="I6" s="1">
        <v>0.86009661839999996</v>
      </c>
      <c r="J6" s="1">
        <v>0.86077294689999995</v>
      </c>
      <c r="K6" s="1">
        <v>0.12850241549999999</v>
      </c>
      <c r="L6" s="1">
        <v>2.415458937E-2</v>
      </c>
    </row>
    <row r="7" spans="1:12" x14ac:dyDescent="0.45">
      <c r="A7" s="1" t="s">
        <v>16</v>
      </c>
      <c r="B7" s="4">
        <f>AVERAGE(B2:B6)</f>
        <v>0.85120772948000012</v>
      </c>
      <c r="C7" s="4">
        <f t="shared" ref="C7:L7" si="0">AVERAGE(C2:C6)</f>
        <v>0.67740699982000008</v>
      </c>
      <c r="D7" s="4"/>
      <c r="E7" s="4">
        <f t="shared" si="0"/>
        <v>0.96199999999999997</v>
      </c>
      <c r="F7" s="4">
        <f t="shared" si="0"/>
        <v>0.67400000000000004</v>
      </c>
      <c r="G7" s="4">
        <f t="shared" si="0"/>
        <v>0.81799999999999995</v>
      </c>
      <c r="H7" s="4">
        <f t="shared" si="0"/>
        <v>0.91799999999999993</v>
      </c>
      <c r="I7" s="4">
        <f t="shared" si="0"/>
        <v>0.85851207730000001</v>
      </c>
      <c r="J7" s="4">
        <f t="shared" si="0"/>
        <v>0.85895652176000004</v>
      </c>
      <c r="K7" s="4">
        <f t="shared" si="0"/>
        <v>0.12618357490000001</v>
      </c>
      <c r="L7" s="4">
        <f t="shared" si="0"/>
        <v>2.2608695650000003E-2</v>
      </c>
    </row>
    <row r="8" spans="1:12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45">
      <c r="A9" s="1" t="s">
        <v>17</v>
      </c>
      <c r="B9" s="1" t="s">
        <v>1</v>
      </c>
      <c r="C9" s="1" t="s">
        <v>2</v>
      </c>
      <c r="D9" s="1"/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2" t="s">
        <v>9</v>
      </c>
      <c r="L9" s="1" t="s">
        <v>10</v>
      </c>
    </row>
    <row r="10" spans="1:12" x14ac:dyDescent="0.45">
      <c r="A10" s="1" t="s">
        <v>11</v>
      </c>
      <c r="B10" s="1">
        <v>0.92946859900000001</v>
      </c>
      <c r="C10" s="1">
        <v>0.85953177260000002</v>
      </c>
      <c r="D10" s="1"/>
      <c r="E10" s="1">
        <v>0.96</v>
      </c>
      <c r="F10" s="1">
        <v>0.86</v>
      </c>
      <c r="G10" s="1">
        <v>0.94</v>
      </c>
      <c r="H10" s="1">
        <v>0.89</v>
      </c>
      <c r="I10" s="1">
        <v>0.93256038649999995</v>
      </c>
      <c r="J10" s="1">
        <v>0.92975845410000002</v>
      </c>
      <c r="K10" s="1">
        <v>4.0579710140000003E-2</v>
      </c>
      <c r="L10" s="1">
        <v>2.9951690820000001E-2</v>
      </c>
    </row>
    <row r="11" spans="1:12" x14ac:dyDescent="0.45">
      <c r="A11" s="1" t="s">
        <v>12</v>
      </c>
      <c r="B11" s="1">
        <v>0.93623188410000002</v>
      </c>
      <c r="C11" s="1">
        <v>0.87702265369999999</v>
      </c>
      <c r="D11" s="1"/>
      <c r="E11" s="1">
        <v>0.96</v>
      </c>
      <c r="F11" s="1">
        <v>0.88</v>
      </c>
      <c r="G11" s="1">
        <v>0.95</v>
      </c>
      <c r="H11" s="1">
        <v>0.91</v>
      </c>
      <c r="I11" s="1">
        <v>0.93681159420000004</v>
      </c>
      <c r="J11" s="1">
        <v>0.92888888889999999</v>
      </c>
      <c r="K11" s="1">
        <v>3.6714975849999998E-2</v>
      </c>
      <c r="L11" s="1">
        <v>2.7053140100000001E-2</v>
      </c>
    </row>
    <row r="12" spans="1:12" x14ac:dyDescent="0.45">
      <c r="A12" s="1" t="s">
        <v>13</v>
      </c>
      <c r="B12" s="1">
        <v>0.93719806760000002</v>
      </c>
      <c r="C12" s="1">
        <v>0.86941580760000003</v>
      </c>
      <c r="D12" s="1"/>
      <c r="E12" s="1">
        <v>0.96</v>
      </c>
      <c r="F12" s="1">
        <v>0.87</v>
      </c>
      <c r="G12" s="1">
        <v>0.95</v>
      </c>
      <c r="H12" s="1">
        <v>0.9</v>
      </c>
      <c r="I12" s="1">
        <v>0.9236714976</v>
      </c>
      <c r="J12" s="1">
        <v>0.9340096618</v>
      </c>
      <c r="K12" s="1">
        <v>3.6714975849999998E-2</v>
      </c>
      <c r="L12" s="1">
        <v>2.6086956519999999E-2</v>
      </c>
    </row>
    <row r="13" spans="1:12" x14ac:dyDescent="0.45">
      <c r="A13" s="1" t="s">
        <v>14</v>
      </c>
      <c r="B13" s="1">
        <v>0.93429951690000002</v>
      </c>
      <c r="C13" s="1">
        <v>0.87290969900000004</v>
      </c>
      <c r="D13" s="1"/>
      <c r="E13" s="1">
        <v>0.96</v>
      </c>
      <c r="F13" s="1">
        <v>0.87</v>
      </c>
      <c r="G13" s="1">
        <v>0.95</v>
      </c>
      <c r="H13" s="1">
        <v>0.9</v>
      </c>
      <c r="I13" s="1">
        <v>0.93719806760000002</v>
      </c>
      <c r="J13" s="1">
        <v>0.93256038649999995</v>
      </c>
      <c r="K13" s="1">
        <v>3.6714975849999998E-2</v>
      </c>
      <c r="L13" s="1">
        <v>2.8985507250000001E-2</v>
      </c>
    </row>
    <row r="14" spans="1:12" x14ac:dyDescent="0.45">
      <c r="A14" s="1" t="s">
        <v>15</v>
      </c>
      <c r="B14" s="1">
        <v>0.9256038647</v>
      </c>
      <c r="C14" s="1">
        <v>0.88178913739999998</v>
      </c>
      <c r="D14" s="1"/>
      <c r="E14" s="1">
        <v>0.94</v>
      </c>
      <c r="F14" s="1">
        <v>0.88</v>
      </c>
      <c r="G14" s="1">
        <v>0.95</v>
      </c>
      <c r="H14" s="1">
        <v>0.87</v>
      </c>
      <c r="I14" s="1">
        <v>0.93545893719999995</v>
      </c>
      <c r="J14" s="1">
        <v>0.92850241550000001</v>
      </c>
      <c r="K14" s="1">
        <v>3.5748792270000003E-2</v>
      </c>
      <c r="L14" s="1">
        <v>3.8647343000000001E-2</v>
      </c>
    </row>
    <row r="15" spans="1:12" x14ac:dyDescent="0.45">
      <c r="A15" s="1" t="s">
        <v>16</v>
      </c>
      <c r="B15" s="4">
        <f>AVERAGE(B10:B14)</f>
        <v>0.93256038645999995</v>
      </c>
      <c r="C15" s="4">
        <f t="shared" ref="C15" si="1">AVERAGE(C10:C14)</f>
        <v>0.87213381406000001</v>
      </c>
      <c r="D15" s="4"/>
      <c r="E15" s="4">
        <f t="shared" ref="E15" si="2">AVERAGE(E10:E14)</f>
        <v>0.95599999999999985</v>
      </c>
      <c r="F15" s="4">
        <f t="shared" ref="F15" si="3">AVERAGE(F10:F14)</f>
        <v>0.87200000000000011</v>
      </c>
      <c r="G15" s="4">
        <f t="shared" ref="G15" si="4">AVERAGE(G10:G14)</f>
        <v>0.94800000000000006</v>
      </c>
      <c r="H15" s="4">
        <f t="shared" ref="H15" si="5">AVERAGE(H10:H14)</f>
        <v>0.89399999999999991</v>
      </c>
      <c r="I15" s="4">
        <f t="shared" ref="I15" si="6">AVERAGE(I10:I14)</f>
        <v>0.93314009662000008</v>
      </c>
      <c r="J15" s="4">
        <f t="shared" ref="J15" si="7">AVERAGE(J10:J14)</f>
        <v>0.93074396135999993</v>
      </c>
      <c r="K15" s="4">
        <f t="shared" ref="K15" si="8">AVERAGE(K10:K14)</f>
        <v>3.7294685991999997E-2</v>
      </c>
      <c r="L15" s="4">
        <f t="shared" ref="L15" si="9">AVERAGE(L10:L14)</f>
        <v>3.0144927538000001E-2</v>
      </c>
    </row>
    <row r="16" spans="1:12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5">
      <c r="A17" s="1" t="s">
        <v>18</v>
      </c>
      <c r="B17" s="1" t="s">
        <v>1</v>
      </c>
      <c r="C17" s="1" t="s">
        <v>2</v>
      </c>
      <c r="D17" s="1"/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2" t="s">
        <v>9</v>
      </c>
      <c r="L17" s="1" t="s">
        <v>10</v>
      </c>
    </row>
    <row r="18" spans="1:12" x14ac:dyDescent="0.45">
      <c r="A18" s="1" t="s">
        <v>11</v>
      </c>
      <c r="B18" s="1">
        <v>0.96811594199999995</v>
      </c>
      <c r="C18" s="1">
        <v>0.96363636360000005</v>
      </c>
      <c r="D18" s="1"/>
      <c r="E18" s="1">
        <v>0.97</v>
      </c>
      <c r="F18" s="1">
        <v>0.96</v>
      </c>
      <c r="G18" s="1">
        <v>0.99</v>
      </c>
      <c r="H18" s="1">
        <v>0.92</v>
      </c>
      <c r="I18" s="1">
        <v>0.96850241550000005</v>
      </c>
      <c r="J18" s="1">
        <v>0.96628019320000003</v>
      </c>
      <c r="K18" s="1">
        <v>9.6618357489999997E-3</v>
      </c>
      <c r="L18" s="1">
        <v>2.2222222220000001E-2</v>
      </c>
    </row>
    <row r="19" spans="1:12" x14ac:dyDescent="0.45">
      <c r="A19" s="1" t="s">
        <v>12</v>
      </c>
      <c r="B19" s="1">
        <v>0.95362318840000004</v>
      </c>
      <c r="C19" s="1">
        <v>0.94855305469999995</v>
      </c>
      <c r="D19" s="1"/>
      <c r="E19" s="1">
        <v>0.96</v>
      </c>
      <c r="F19" s="1">
        <v>0.95</v>
      </c>
      <c r="G19" s="1">
        <v>0.98</v>
      </c>
      <c r="H19" s="1">
        <v>0.9</v>
      </c>
      <c r="I19" s="1">
        <v>0.95980676330000003</v>
      </c>
      <c r="J19" s="1">
        <v>0.96502415460000002</v>
      </c>
      <c r="K19" s="1">
        <v>1.54589372E-2</v>
      </c>
      <c r="L19" s="1">
        <v>3.09178744E-2</v>
      </c>
    </row>
    <row r="20" spans="1:12" x14ac:dyDescent="0.45">
      <c r="A20" s="1" t="s">
        <v>13</v>
      </c>
      <c r="B20" s="1">
        <v>0.96135265700000005</v>
      </c>
      <c r="C20" s="1">
        <v>0.93979933110000002</v>
      </c>
      <c r="D20" s="1"/>
      <c r="E20" s="1">
        <v>0.97</v>
      </c>
      <c r="F20" s="1">
        <v>0.94</v>
      </c>
      <c r="G20" s="1">
        <v>0.98</v>
      </c>
      <c r="H20" s="1">
        <v>0.93</v>
      </c>
      <c r="I20" s="1">
        <v>0.96057971009999998</v>
      </c>
      <c r="J20" s="1">
        <v>0.9628019324</v>
      </c>
      <c r="K20" s="1">
        <v>1.7391304350000001E-2</v>
      </c>
      <c r="L20" s="1">
        <v>2.125603865E-2</v>
      </c>
    </row>
    <row r="21" spans="1:12" x14ac:dyDescent="0.45">
      <c r="A21" s="1" t="s">
        <v>14</v>
      </c>
      <c r="B21" s="1">
        <v>0.96231884059999995</v>
      </c>
      <c r="C21" s="1">
        <v>0.96099290780000002</v>
      </c>
      <c r="D21" s="1"/>
      <c r="E21" s="1">
        <v>0.96</v>
      </c>
      <c r="F21" s="1">
        <v>0.96</v>
      </c>
      <c r="G21" s="1">
        <v>0.99</v>
      </c>
      <c r="H21" s="1">
        <v>0.91</v>
      </c>
      <c r="I21" s="1">
        <v>0.96367149760000004</v>
      </c>
      <c r="J21" s="1">
        <v>0.96676328499999997</v>
      </c>
      <c r="K21" s="1">
        <v>1.0628019319999999E-2</v>
      </c>
      <c r="L21" s="1">
        <v>2.7053140100000001E-2</v>
      </c>
    </row>
    <row r="22" spans="1:12" x14ac:dyDescent="0.45">
      <c r="A22" s="1" t="s">
        <v>15</v>
      </c>
      <c r="B22" s="1">
        <v>0.96135265700000005</v>
      </c>
      <c r="C22" s="1">
        <v>0.95789473680000004</v>
      </c>
      <c r="D22" s="1"/>
      <c r="E22" s="1">
        <v>0.96</v>
      </c>
      <c r="F22" s="1">
        <v>0.96</v>
      </c>
      <c r="G22" s="1">
        <v>0.98</v>
      </c>
      <c r="H22" s="1">
        <v>0.91</v>
      </c>
      <c r="I22" s="1">
        <v>0.96695652170000002</v>
      </c>
      <c r="J22" s="1">
        <v>0.96212560390000001</v>
      </c>
      <c r="K22" s="1">
        <v>1.15942029E-2</v>
      </c>
      <c r="L22" s="1">
        <v>2.7053140100000001E-2</v>
      </c>
    </row>
    <row r="23" spans="1:12" x14ac:dyDescent="0.45">
      <c r="A23" s="1" t="s">
        <v>16</v>
      </c>
      <c r="B23" s="4">
        <f>AVERAGE(B18:B22)</f>
        <v>0.96135265700000017</v>
      </c>
      <c r="C23" s="4">
        <f t="shared" ref="C23" si="10">AVERAGE(C18:C22)</f>
        <v>0.95417527879999997</v>
      </c>
      <c r="D23" s="4"/>
      <c r="E23" s="4">
        <f t="shared" ref="E23" si="11">AVERAGE(E18:E22)</f>
        <v>0.96400000000000008</v>
      </c>
      <c r="F23" s="4">
        <f t="shared" ref="F23" si="12">AVERAGE(F18:F22)</f>
        <v>0.95399999999999996</v>
      </c>
      <c r="G23" s="4">
        <f t="shared" ref="G23" si="13">AVERAGE(G18:G22)</f>
        <v>0.98399999999999999</v>
      </c>
      <c r="H23" s="4">
        <f t="shared" ref="H23" si="14">AVERAGE(H18:H22)</f>
        <v>0.91400000000000003</v>
      </c>
      <c r="I23" s="4">
        <f t="shared" ref="I23" si="15">AVERAGE(I18:I22)</f>
        <v>0.96390338164000011</v>
      </c>
      <c r="J23" s="4">
        <f t="shared" ref="J23" si="16">AVERAGE(J18:J22)</f>
        <v>0.9645990338199999</v>
      </c>
      <c r="K23" s="4">
        <f t="shared" ref="K23" si="17">AVERAGE(K18:K22)</f>
        <v>1.2946859903800002E-2</v>
      </c>
      <c r="L23" s="4">
        <f t="shared" ref="L23" si="18">AVERAGE(L18:L22)</f>
        <v>2.5700483093999998E-2</v>
      </c>
    </row>
    <row r="26" spans="1:12" x14ac:dyDescent="0.45">
      <c r="B26" s="1" t="s">
        <v>1</v>
      </c>
      <c r="C26" s="1" t="s">
        <v>2</v>
      </c>
      <c r="D26" s="1" t="s">
        <v>16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2" t="s">
        <v>9</v>
      </c>
      <c r="L26" s="1" t="s">
        <v>10</v>
      </c>
    </row>
    <row r="27" spans="1:12" x14ac:dyDescent="0.45">
      <c r="A27" t="s">
        <v>0</v>
      </c>
      <c r="B27" s="3">
        <f>B7</f>
        <v>0.85120772948000012</v>
      </c>
      <c r="C27" s="3">
        <f>C7</f>
        <v>0.67740699982000008</v>
      </c>
      <c r="D27" s="3">
        <f>AVERAGE(B27,C27)</f>
        <v>0.76430736465000004</v>
      </c>
      <c r="E27" s="3">
        <f>E7</f>
        <v>0.96199999999999997</v>
      </c>
      <c r="F27" s="3">
        <f t="shared" ref="F27:L27" si="19">F7</f>
        <v>0.67400000000000004</v>
      </c>
      <c r="G27" s="3">
        <f t="shared" si="19"/>
        <v>0.81799999999999995</v>
      </c>
      <c r="H27" s="3">
        <f t="shared" si="19"/>
        <v>0.91799999999999993</v>
      </c>
      <c r="I27" s="3">
        <f t="shared" si="19"/>
        <v>0.85851207730000001</v>
      </c>
      <c r="J27" s="3">
        <f t="shared" si="19"/>
        <v>0.85895652176000004</v>
      </c>
      <c r="K27" s="3">
        <f t="shared" si="19"/>
        <v>0.12618357490000001</v>
      </c>
      <c r="L27" s="3">
        <f t="shared" si="19"/>
        <v>2.2608695650000003E-2</v>
      </c>
    </row>
    <row r="28" spans="1:12" x14ac:dyDescent="0.45">
      <c r="A28" t="s">
        <v>17</v>
      </c>
      <c r="B28" s="3">
        <f>B15</f>
        <v>0.93256038645999995</v>
      </c>
      <c r="C28" s="3">
        <f t="shared" ref="C28:L28" si="20">C15</f>
        <v>0.87213381406000001</v>
      </c>
      <c r="D28" s="3">
        <f t="shared" ref="D28:D29" si="21">AVERAGE(B28,C28)</f>
        <v>0.90234710025999998</v>
      </c>
      <c r="E28" s="3">
        <f t="shared" si="20"/>
        <v>0.95599999999999985</v>
      </c>
      <c r="F28" s="3">
        <f t="shared" si="20"/>
        <v>0.87200000000000011</v>
      </c>
      <c r="G28" s="3">
        <f t="shared" si="20"/>
        <v>0.94800000000000006</v>
      </c>
      <c r="H28" s="3">
        <f t="shared" si="20"/>
        <v>0.89399999999999991</v>
      </c>
      <c r="I28" s="3">
        <f t="shared" si="20"/>
        <v>0.93314009662000008</v>
      </c>
      <c r="J28" s="3">
        <f t="shared" si="20"/>
        <v>0.93074396135999993</v>
      </c>
      <c r="K28" s="3">
        <f t="shared" si="20"/>
        <v>3.7294685991999997E-2</v>
      </c>
      <c r="L28" s="3">
        <f t="shared" si="20"/>
        <v>3.0144927538000001E-2</v>
      </c>
    </row>
    <row r="29" spans="1:12" x14ac:dyDescent="0.45">
      <c r="A29" t="s">
        <v>18</v>
      </c>
      <c r="B29" s="3">
        <f>B23</f>
        <v>0.96135265700000017</v>
      </c>
      <c r="C29" s="3">
        <f t="shared" ref="C29:L29" si="22">C23</f>
        <v>0.95417527879999997</v>
      </c>
      <c r="D29" s="3">
        <f t="shared" si="21"/>
        <v>0.95776396790000007</v>
      </c>
      <c r="E29" s="3">
        <f t="shared" si="22"/>
        <v>0.96400000000000008</v>
      </c>
      <c r="F29" s="3">
        <f t="shared" si="22"/>
        <v>0.95399999999999996</v>
      </c>
      <c r="G29" s="3">
        <f t="shared" si="22"/>
        <v>0.98399999999999999</v>
      </c>
      <c r="H29" s="3">
        <f t="shared" si="22"/>
        <v>0.91400000000000003</v>
      </c>
      <c r="I29" s="3">
        <f t="shared" si="22"/>
        <v>0.96390338164000011</v>
      </c>
      <c r="J29" s="3">
        <f t="shared" si="22"/>
        <v>0.9645990338199999</v>
      </c>
      <c r="K29" s="3">
        <f t="shared" si="22"/>
        <v>1.2946859903800002E-2</v>
      </c>
      <c r="L29" s="3">
        <f t="shared" si="22"/>
        <v>2.5700483093999998E-2</v>
      </c>
    </row>
  </sheetData>
  <pageMargins left="0.7" right="0.7" top="0.75" bottom="0.75" header="0.3" footer="0.3"/>
  <pageSetup orientation="portrait" r:id="rId1"/>
  <ignoredErrors>
    <ignoredError sqref="D27:D2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Jazer Barclay</dc:creator>
  <cp:lastModifiedBy>Jazer Barclay</cp:lastModifiedBy>
  <dcterms:created xsi:type="dcterms:W3CDTF">2022-01-11T12:20:10Z</dcterms:created>
  <dcterms:modified xsi:type="dcterms:W3CDTF">2022-01-11T16:06:21Z</dcterms:modified>
</cp:coreProperties>
</file>