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itong.yin\Desktop\"/>
    </mc:Choice>
  </mc:AlternateContent>
  <xr:revisionPtr revIDLastSave="0" documentId="13_ncr:1_{CB2C9378-0162-4BE1-BD77-76CF43C965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J3" i="2"/>
  <c r="J4" i="2"/>
  <c r="J5" i="2"/>
  <c r="J6" i="2"/>
  <c r="J7" i="2"/>
  <c r="J8" i="2"/>
  <c r="J9" i="2"/>
  <c r="J10" i="2"/>
  <c r="J11" i="2"/>
  <c r="J12" i="2"/>
  <c r="I3" i="2"/>
  <c r="I4" i="2"/>
  <c r="I5" i="2"/>
  <c r="I6" i="2"/>
  <c r="I7" i="2"/>
  <c r="I8" i="2"/>
  <c r="I9" i="2"/>
  <c r="I10" i="2"/>
  <c r="I11" i="2"/>
  <c r="I12" i="2"/>
  <c r="G3" i="2"/>
  <c r="G4" i="2"/>
  <c r="G5" i="2"/>
  <c r="G6" i="2"/>
  <c r="G7" i="2"/>
  <c r="G8" i="2"/>
  <c r="G9" i="2"/>
  <c r="G10" i="2"/>
  <c r="G11" i="2"/>
  <c r="G12" i="2"/>
  <c r="G2" i="2"/>
  <c r="I2" i="2" s="1"/>
  <c r="J2" i="2" s="1"/>
  <c r="K2" i="2" s="1"/>
  <c r="D3" i="2"/>
  <c r="D4" i="2"/>
  <c r="D5" i="2"/>
  <c r="D6" i="2"/>
  <c r="D7" i="2"/>
  <c r="D8" i="2"/>
  <c r="D9" i="2"/>
  <c r="D10" i="2"/>
  <c r="D11" i="2"/>
  <c r="D12" i="2"/>
  <c r="D2" i="2"/>
  <c r="D3" i="1"/>
  <c r="D4" i="1"/>
  <c r="D5" i="1"/>
  <c r="D6" i="1"/>
  <c r="D7" i="1"/>
  <c r="D8" i="1"/>
  <c r="D9" i="1"/>
  <c r="D10" i="1"/>
  <c r="D11" i="1"/>
  <c r="D12" i="1"/>
  <c r="D2" i="1"/>
  <c r="G3" i="1"/>
  <c r="G4" i="1"/>
  <c r="G5" i="1"/>
  <c r="G6" i="1"/>
  <c r="I6" i="1" s="1"/>
  <c r="J6" i="1" s="1"/>
  <c r="K6" i="1" s="1"/>
  <c r="G7" i="1"/>
  <c r="I7" i="1" s="1"/>
  <c r="J7" i="1" s="1"/>
  <c r="K7" i="1" s="1"/>
  <c r="G8" i="1"/>
  <c r="G9" i="1"/>
  <c r="I9" i="1" s="1"/>
  <c r="J9" i="1" s="1"/>
  <c r="K9" i="1" s="1"/>
  <c r="G10" i="1"/>
  <c r="I10" i="1" s="1"/>
  <c r="J10" i="1" s="1"/>
  <c r="K10" i="1" s="1"/>
  <c r="G11" i="1"/>
  <c r="G12" i="1"/>
  <c r="I12" i="1" s="1"/>
  <c r="J12" i="1" s="1"/>
  <c r="K12" i="1" s="1"/>
  <c r="G2" i="1"/>
  <c r="I2" i="1" s="1"/>
  <c r="J2" i="1" s="1"/>
  <c r="K2" i="1" s="1"/>
  <c r="I5" i="1" l="1"/>
  <c r="J5" i="1" s="1"/>
  <c r="K5" i="1" s="1"/>
  <c r="I4" i="1"/>
  <c r="J4" i="1" s="1"/>
  <c r="K4" i="1" s="1"/>
  <c r="I11" i="1"/>
  <c r="J11" i="1" s="1"/>
  <c r="K11" i="1" s="1"/>
  <c r="I3" i="1"/>
  <c r="J3" i="1" s="1"/>
  <c r="K3" i="1" s="1"/>
  <c r="I8" i="1"/>
  <c r="J8" i="1" s="1"/>
  <c r="K8" i="1" s="1"/>
</calcChain>
</file>

<file path=xl/sharedStrings.xml><?xml version="1.0" encoding="utf-8"?>
<sst xmlns="http://schemas.openxmlformats.org/spreadsheetml/2006/main" count="44" uniqueCount="30">
  <si>
    <t>&lt;1</t>
    <phoneticPr fontId="2" type="noConversion"/>
  </si>
  <si>
    <t>1-4</t>
    <phoneticPr fontId="2" type="noConversion"/>
  </si>
  <si>
    <t>5-14</t>
    <phoneticPr fontId="2" type="noConversion"/>
  </si>
  <si>
    <t>15-24</t>
    <phoneticPr fontId="2" type="noConversion"/>
  </si>
  <si>
    <t>25-34</t>
    <phoneticPr fontId="2" type="noConversion"/>
  </si>
  <si>
    <t>35-44</t>
    <phoneticPr fontId="2" type="noConversion"/>
  </si>
  <si>
    <t>45-54</t>
    <phoneticPr fontId="2" type="noConversion"/>
  </si>
  <si>
    <t>55-64</t>
    <phoneticPr fontId="2" type="noConversion"/>
  </si>
  <si>
    <t>年龄层</t>
    <phoneticPr fontId="2" type="noConversion"/>
  </si>
  <si>
    <t>65-74</t>
    <phoneticPr fontId="2" type="noConversion"/>
  </si>
  <si>
    <t>75-84</t>
    <phoneticPr fontId="2" type="noConversion"/>
  </si>
  <si>
    <t>&gt;=85</t>
    <phoneticPr fontId="2" type="noConversion"/>
  </si>
  <si>
    <t>2019美国人口数</t>
    <phoneticPr fontId="2" type="noConversion"/>
  </si>
  <si>
    <t>2019年总死亡数</t>
    <phoneticPr fontId="2" type="noConversion"/>
  </si>
  <si>
    <t>2019年的死亡率（作为2020年的自然死亡率的估计值）</t>
    <phoneticPr fontId="2" type="noConversion"/>
  </si>
  <si>
    <t>2020年新冠死亡</t>
    <phoneticPr fontId="2" type="noConversion"/>
  </si>
  <si>
    <t>2020年总死亡数</t>
    <phoneticPr fontId="2" type="noConversion"/>
  </si>
  <si>
    <t>2020美国人口数</t>
    <phoneticPr fontId="2" type="noConversion"/>
  </si>
  <si>
    <t>2020美国预计的自然死亡人数</t>
    <phoneticPr fontId="2" type="noConversion"/>
  </si>
  <si>
    <t>2020年美国超额死亡人数</t>
    <phoneticPr fontId="2" type="noConversion"/>
  </si>
  <si>
    <t>2020美国超额死亡人数占比</t>
    <phoneticPr fontId="2" type="noConversion"/>
  </si>
  <si>
    <t>2021美国人口数</t>
    <phoneticPr fontId="2" type="noConversion"/>
  </si>
  <si>
    <t>2021美国预计的自然死亡人数</t>
    <phoneticPr fontId="2" type="noConversion"/>
  </si>
  <si>
    <t>2021年美国超额死亡人数</t>
    <phoneticPr fontId="2" type="noConversion"/>
  </si>
  <si>
    <t>2021美国超额死亡人数占比</t>
    <phoneticPr fontId="2" type="noConversion"/>
  </si>
  <si>
    <t>2021年新冠死亡</t>
    <phoneticPr fontId="2" type="noConversion"/>
  </si>
  <si>
    <t>2021年总死亡数</t>
    <phoneticPr fontId="2" type="noConversion"/>
  </si>
  <si>
    <t>2020年新冠死亡占比</t>
    <phoneticPr fontId="2" type="noConversion"/>
  </si>
  <si>
    <t>2021年新冠死亡占比</t>
    <phoneticPr fontId="2" type="noConversion"/>
  </si>
  <si>
    <t>2019年的死亡率（作为2020和2021年的自然死亡率的估计值）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</si>
</sst>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2020美国超额死亡人数占比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&lt;1</c:v>
                </c:pt>
                <c:pt idx="1">
                  <c:v>1-4</c:v>
                </c:pt>
                <c:pt idx="2">
                  <c:v>5-14</c:v>
                </c:pt>
                <c:pt idx="3">
                  <c:v>15-24</c:v>
                </c:pt>
                <c:pt idx="4">
                  <c:v>25-34</c:v>
                </c:pt>
                <c:pt idx="5">
                  <c:v>35-44</c:v>
                </c:pt>
                <c:pt idx="6">
                  <c:v>45-54</c:v>
                </c:pt>
                <c:pt idx="7">
                  <c:v>55-64</c:v>
                </c:pt>
                <c:pt idx="8">
                  <c:v>65-74</c:v>
                </c:pt>
                <c:pt idx="9">
                  <c:v>75-84</c:v>
                </c:pt>
                <c:pt idx="10">
                  <c:v>&gt;=85</c:v>
                </c:pt>
              </c:strCache>
            </c:strRef>
          </c:cat>
          <c:val>
            <c:numRef>
              <c:f>Sheet1!$K$2:$K$12</c:f>
              <c:numCache>
                <c:formatCode>General</c:formatCode>
                <c:ptCount val="11"/>
                <c:pt idx="0">
                  <c:v>-4.6586617276829563E-2</c:v>
                </c:pt>
                <c:pt idx="1">
                  <c:v>-2.4194186911537477E-2</c:v>
                </c:pt>
                <c:pt idx="2">
                  <c:v>1.67932825476963E-3</c:v>
                </c:pt>
                <c:pt idx="3">
                  <c:v>0.18866883242632909</c:v>
                </c:pt>
                <c:pt idx="4">
                  <c:v>0.24300600723635921</c:v>
                </c:pt>
                <c:pt idx="5">
                  <c:v>0.22168674058402354</c:v>
                </c:pt>
                <c:pt idx="6">
                  <c:v>0.18874195528757201</c:v>
                </c:pt>
                <c:pt idx="7">
                  <c:v>0.16161106442826079</c:v>
                </c:pt>
                <c:pt idx="8">
                  <c:v>0.17512069962687865</c:v>
                </c:pt>
                <c:pt idx="9">
                  <c:v>0.20747408991010824</c:v>
                </c:pt>
                <c:pt idx="10">
                  <c:v>0.2724261597435893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A-496F-B876-12F8DDC58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128720"/>
        <c:axId val="514129136"/>
      </c:lineChart>
      <c:catAx>
        <c:axId val="51412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4129136"/>
        <c:crosses val="autoZero"/>
        <c:auto val="1"/>
        <c:lblAlgn val="ctr"/>
        <c:lblOffset val="100"/>
        <c:noMultiLvlLbl val="0"/>
      </c:catAx>
      <c:valAx>
        <c:axId val="5141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412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Sheet2!$K$1</c:f>
              <c:strCache>
                <c:ptCount val="1"/>
                <c:pt idx="0">
                  <c:v>2021美国超额死亡人数占比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Sheet2!$A$2:$A$12</c:f>
              <c:strCache>
                <c:ptCount val="11"/>
                <c:pt idx="0">
                  <c:v>&lt;1</c:v>
                </c:pt>
                <c:pt idx="1">
                  <c:v>1-4</c:v>
                </c:pt>
                <c:pt idx="2">
                  <c:v>5-14</c:v>
                </c:pt>
                <c:pt idx="3">
                  <c:v>15-24</c:v>
                </c:pt>
                <c:pt idx="4">
                  <c:v>25-34</c:v>
                </c:pt>
                <c:pt idx="5">
                  <c:v>35-44</c:v>
                </c:pt>
                <c:pt idx="6">
                  <c:v>45-54</c:v>
                </c:pt>
                <c:pt idx="7">
                  <c:v>55-64</c:v>
                </c:pt>
                <c:pt idx="8">
                  <c:v>65-74</c:v>
                </c:pt>
                <c:pt idx="9">
                  <c:v>75-84</c:v>
                </c:pt>
                <c:pt idx="10">
                  <c:v>&gt;=85</c:v>
                </c:pt>
              </c:strCache>
            </c:strRef>
          </c:cat>
          <c:val>
            <c:numRef>
              <c:f>Sheet2!$K$2:$K$12</c:f>
              <c:numCache>
                <c:formatCode>General</c:formatCode>
                <c:ptCount val="11"/>
                <c:pt idx="0">
                  <c:v>1.8835309688313335E-3</c:v>
                </c:pt>
                <c:pt idx="1">
                  <c:v>7.2215208715594698E-2</c:v>
                </c:pt>
                <c:pt idx="2">
                  <c:v>6.9159199613538225E-2</c:v>
                </c:pt>
                <c:pt idx="3">
                  <c:v>0.26978606746120287</c:v>
                </c:pt>
                <c:pt idx="4">
                  <c:v>0.39760838768252116</c:v>
                </c:pt>
                <c:pt idx="5">
                  <c:v>0.44415653172447528</c:v>
                </c:pt>
                <c:pt idx="6">
                  <c:v>0.35621339762199666</c:v>
                </c:pt>
                <c:pt idx="7">
                  <c:v>0.26779731035760129</c:v>
                </c:pt>
                <c:pt idx="8">
                  <c:v>0.22108341770883089</c:v>
                </c:pt>
                <c:pt idx="9">
                  <c:v>0.18927540507607166</c:v>
                </c:pt>
                <c:pt idx="10">
                  <c:v>0.1904538065339455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6-42D8-9631-1CA04FA29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880"/>
        <c:axId val="603529712"/>
      </c:lineChart>
      <c:catAx>
        <c:axId val="60352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529712"/>
        <c:crosses val="autoZero"/>
        <c:auto val="1"/>
        <c:lblAlgn val="ctr"/>
        <c:lblOffset val="100"/>
        <c:noMultiLvlLbl val="0"/>
      </c:catAx>
      <c:valAx>
        <c:axId val="60352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52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1079500</xdr:colOff>
      <xdr:row>13</xdr:row>
      <xdr:rowOff>166205</xdr:rowOff>
    </xdr:from>
    <xdr:to>
      <xdr:col>10</xdr:col>
      <xdr:colOff>1504674</xdr:colOff>
      <xdr:row>29</xdr:row>
      <xdr:rowOff>82274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57B8958-589D-83EA-4A56-8B376C1BF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1592385</xdr:colOff>
      <xdr:row>13</xdr:row>
      <xdr:rowOff>157285</xdr:rowOff>
    </xdr:from>
    <xdr:to>
      <xdr:col>10</xdr:col>
      <xdr:colOff>2022231</xdr:colOff>
      <xdr:row>29</xdr:row>
      <xdr:rowOff>86947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9FD8619-3772-1DAF-F311-D9549B49B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A4" zoomScale="115" zoomScaleNormal="115" workbookViewId="0">
      <pane xSplit="1" topLeftCell="I1" activePane="topRight" state="frozen"/>
      <selection pane="topRight" activeCell="A7" sqref="A7:XFD7"/>
    </sheetView>
  </sheetViews>
  <sheetFormatPr defaultRowHeight="14" x14ac:dyDescent="0.3"/>
  <cols>
    <col min="1" max="1" width="11.1640625" style="2" customWidth="1"/>
    <col min="2" max="2" width="19.6640625" style="1" customWidth="1"/>
    <col min="3" max="3" width="20.75" style="1" customWidth="1"/>
    <col min="4" max="4" width="21.5" style="1" customWidth="1"/>
    <col min="5" max="5" width="21.1640625" style="1" customWidth="1"/>
    <col min="6" max="6" width="26.33203125" style="1" customWidth="1"/>
    <col min="7" max="7" width="49.08203125" style="1" customWidth="1"/>
    <col min="8" max="8" width="18.25" style="1" customWidth="1"/>
    <col min="9" max="9" width="27.83203125" style="1" customWidth="1"/>
    <col min="10" max="10" width="26.58203125" style="1" customWidth="1"/>
    <col min="11" max="11" width="26.08203125" style="1" customWidth="1"/>
    <col min="12" max="12" width="22.75" style="1" customWidth="1"/>
    <col min="13" max="13" width="32.1640625" style="1" customWidth="1"/>
    <col min="14" max="14" width="28.1640625" style="1" customWidth="1"/>
    <col min="15" max="15" width="27.4140625" style="1" customWidth="1"/>
    <col min="16" max="16384" width="8.6640625" style="1"/>
  </cols>
  <sheetData>
    <row r="1" spans="1:11" x14ac:dyDescent="0.3">
      <c r="A1" s="2" t="s">
        <v>8</v>
      </c>
      <c r="B1" s="2" t="s">
        <v>15</v>
      </c>
      <c r="C1" s="2" t="s">
        <v>16</v>
      </c>
      <c r="D1" s="2" t="s">
        <v>27</v>
      </c>
      <c r="E1" s="2" t="s">
        <v>13</v>
      </c>
      <c r="F1" s="2" t="s">
        <v>12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x14ac:dyDescent="0.3">
      <c r="A2" s="2" t="s">
        <v>0</v>
      </c>
      <c r="B2" s="2">
        <v>52</v>
      </c>
      <c r="C2" s="2">
        <v>19645</v>
      </c>
      <c r="D2" s="2">
        <f>B2/C2</f>
        <v>2.6469839653855943E-3</v>
      </c>
      <c r="E2" s="2">
        <v>21072</v>
      </c>
      <c r="F2" s="2">
        <v>3783052</v>
      </c>
      <c r="G2" s="2">
        <f>E2/F2</f>
        <v>5.5701058298960734E-3</v>
      </c>
      <c r="H2" s="2">
        <v>3699196</v>
      </c>
      <c r="I2" s="2">
        <f>H2*G2</f>
        <v>20604.913205528235</v>
      </c>
      <c r="J2" s="2">
        <f t="shared" ref="J2:J12" si="0">C2-I2</f>
        <v>-959.91320552823527</v>
      </c>
      <c r="K2" s="2">
        <f>J2/I2</f>
        <v>-4.6586617276829563E-2</v>
      </c>
    </row>
    <row r="3" spans="1:11" x14ac:dyDescent="0.3">
      <c r="A3" s="3" t="s">
        <v>1</v>
      </c>
      <c r="B3" s="2">
        <v>25</v>
      </c>
      <c r="C3" s="2">
        <v>3539</v>
      </c>
      <c r="D3" s="2">
        <f t="shared" ref="D3:D12" si="1">B3/C3</f>
        <v>7.0641424131110487E-3</v>
      </c>
      <c r="E3" s="2">
        <v>3676</v>
      </c>
      <c r="F3" s="2">
        <v>15793631</v>
      </c>
      <c r="G3" s="2">
        <f t="shared" ref="G3:G12" si="2">E3/F3</f>
        <v>2.3275205049427835E-4</v>
      </c>
      <c r="H3" s="2">
        <v>15582016</v>
      </c>
      <c r="I3" s="2">
        <f t="shared" ref="I3:I12" si="3">H3*G3</f>
        <v>3626.7461748346532</v>
      </c>
      <c r="J3" s="2">
        <f t="shared" si="0"/>
        <v>-87.746174834653175</v>
      </c>
      <c r="K3" s="2">
        <f t="shared" ref="K3:K12" si="4">J3/I3</f>
        <v>-2.4194186911537477E-2</v>
      </c>
    </row>
    <row r="4" spans="1:11" x14ac:dyDescent="0.3">
      <c r="A4" s="3" t="s">
        <v>2</v>
      </c>
      <c r="B4" s="2">
        <v>69</v>
      </c>
      <c r="C4" s="2">
        <v>5644</v>
      </c>
      <c r="D4" s="2">
        <f t="shared" si="1"/>
        <v>1.2225372076541461E-2</v>
      </c>
      <c r="E4" s="2">
        <v>5497</v>
      </c>
      <c r="F4" s="2">
        <v>40994163</v>
      </c>
      <c r="G4" s="2">
        <f t="shared" si="2"/>
        <v>1.3409226089089804E-4</v>
      </c>
      <c r="H4" s="2">
        <v>42019858</v>
      </c>
      <c r="I4" s="2">
        <f t="shared" si="3"/>
        <v>5634.5377615344887</v>
      </c>
      <c r="J4" s="2">
        <f t="shared" si="0"/>
        <v>9.462238465511291</v>
      </c>
      <c r="K4" s="2">
        <f t="shared" si="4"/>
        <v>1.67932825476963E-3</v>
      </c>
    </row>
    <row r="5" spans="1:11" x14ac:dyDescent="0.3">
      <c r="A5" s="3" t="s">
        <v>3</v>
      </c>
      <c r="B5" s="2">
        <v>618</v>
      </c>
      <c r="C5" s="2">
        <v>36015</v>
      </c>
      <c r="D5" s="2">
        <f t="shared" si="1"/>
        <v>1.7159516867971677E-2</v>
      </c>
      <c r="E5" s="2">
        <v>29771</v>
      </c>
      <c r="F5" s="2">
        <v>42250205</v>
      </c>
      <c r="G5" s="2">
        <f t="shared" si="2"/>
        <v>7.046356343123069E-4</v>
      </c>
      <c r="H5" s="2">
        <v>42998959</v>
      </c>
      <c r="I5" s="2">
        <f t="shared" si="3"/>
        <v>30298.598749733876</v>
      </c>
      <c r="J5" s="2">
        <f t="shared" si="0"/>
        <v>5716.4012502661244</v>
      </c>
      <c r="K5" s="2">
        <f t="shared" si="4"/>
        <v>0.18866883242632909</v>
      </c>
    </row>
    <row r="6" spans="1:11" x14ac:dyDescent="0.3">
      <c r="A6" s="3" t="s">
        <v>4</v>
      </c>
      <c r="B6" s="2">
        <v>2626</v>
      </c>
      <c r="C6" s="2">
        <v>73883</v>
      </c>
      <c r="D6" s="2">
        <f t="shared" si="1"/>
        <v>3.5542682349119552E-2</v>
      </c>
      <c r="E6" s="2">
        <v>59178</v>
      </c>
      <c r="F6" s="2">
        <v>45482275</v>
      </c>
      <c r="G6" s="2">
        <f t="shared" si="2"/>
        <v>1.3011222503711611E-3</v>
      </c>
      <c r="H6" s="2">
        <v>45682850</v>
      </c>
      <c r="I6" s="2">
        <f t="shared" si="3"/>
        <v>59438.972595368199</v>
      </c>
      <c r="J6" s="2">
        <f t="shared" si="0"/>
        <v>14444.027404631801</v>
      </c>
      <c r="K6" s="2">
        <f t="shared" si="4"/>
        <v>0.24300600723635921</v>
      </c>
    </row>
    <row r="7" spans="1:11" x14ac:dyDescent="0.3">
      <c r="A7" s="3" t="s">
        <v>5</v>
      </c>
      <c r="B7" s="2">
        <v>6792</v>
      </c>
      <c r="C7" s="2">
        <v>104988</v>
      </c>
      <c r="D7" s="2">
        <f t="shared" si="1"/>
        <v>6.469310778374672E-2</v>
      </c>
      <c r="E7" s="2">
        <v>82986</v>
      </c>
      <c r="F7" s="2">
        <v>41430182</v>
      </c>
      <c r="G7" s="2">
        <f t="shared" si="2"/>
        <v>2.0030324752133601E-3</v>
      </c>
      <c r="H7" s="2">
        <v>42903410</v>
      </c>
      <c r="I7" s="2">
        <f t="shared" si="3"/>
        <v>85936.923527393621</v>
      </c>
      <c r="J7" s="2">
        <f t="shared" si="0"/>
        <v>19051.076472606379</v>
      </c>
      <c r="K7" s="2">
        <f t="shared" si="4"/>
        <v>0.22168674058402354</v>
      </c>
    </row>
    <row r="8" spans="1:11" x14ac:dyDescent="0.3">
      <c r="A8" s="2" t="s">
        <v>6</v>
      </c>
      <c r="B8" s="2">
        <v>18343</v>
      </c>
      <c r="C8" s="2">
        <v>191991</v>
      </c>
      <c r="D8" s="2">
        <f t="shared" si="1"/>
        <v>9.5540936814746527E-2</v>
      </c>
      <c r="E8" s="2">
        <v>160393</v>
      </c>
      <c r="F8" s="2">
        <v>40816619</v>
      </c>
      <c r="G8" s="2">
        <f t="shared" si="2"/>
        <v>3.9296003424487465E-3</v>
      </c>
      <c r="H8" s="2">
        <v>41100291</v>
      </c>
      <c r="I8" s="2">
        <f t="shared" si="3"/>
        <v>161507.71758834313</v>
      </c>
      <c r="J8" s="2">
        <f t="shared" si="0"/>
        <v>30483.282411656866</v>
      </c>
      <c r="K8" s="2">
        <f t="shared" si="4"/>
        <v>0.18874195528757201</v>
      </c>
    </row>
    <row r="9" spans="1:11" x14ac:dyDescent="0.3">
      <c r="A9" s="2" t="s">
        <v>7</v>
      </c>
      <c r="B9" s="2">
        <v>45593</v>
      </c>
      <c r="C9" s="2">
        <v>442016</v>
      </c>
      <c r="D9" s="2">
        <f t="shared" si="1"/>
        <v>0.10314784985158908</v>
      </c>
      <c r="E9" s="2">
        <v>374937</v>
      </c>
      <c r="F9" s="2">
        <v>42444212</v>
      </c>
      <c r="G9" s="2">
        <f t="shared" si="2"/>
        <v>8.8336426177496232E-3</v>
      </c>
      <c r="H9" s="2">
        <v>43076204</v>
      </c>
      <c r="I9" s="2">
        <f t="shared" si="3"/>
        <v>380519.79146527679</v>
      </c>
      <c r="J9" s="2">
        <f t="shared" si="0"/>
        <v>61496.208534723206</v>
      </c>
      <c r="K9" s="2">
        <f t="shared" si="4"/>
        <v>0.16161106442826079</v>
      </c>
    </row>
    <row r="10" spans="1:11" x14ac:dyDescent="0.3">
      <c r="A10" s="2" t="s">
        <v>9</v>
      </c>
      <c r="B10" s="2">
        <v>82332</v>
      </c>
      <c r="C10" s="2">
        <v>675940</v>
      </c>
      <c r="D10" s="2">
        <f t="shared" si="1"/>
        <v>0.12180371038849602</v>
      </c>
      <c r="E10" s="2">
        <v>555559</v>
      </c>
      <c r="F10" s="2">
        <v>31483433</v>
      </c>
      <c r="G10" s="2">
        <f t="shared" si="2"/>
        <v>1.7646074365524244E-2</v>
      </c>
      <c r="H10" s="2">
        <v>32596995</v>
      </c>
      <c r="I10" s="2">
        <f t="shared" si="3"/>
        <v>575208.99786262191</v>
      </c>
      <c r="J10" s="2">
        <f t="shared" si="0"/>
        <v>100731.00213737809</v>
      </c>
      <c r="K10" s="2">
        <f t="shared" si="4"/>
        <v>0.17512069962687865</v>
      </c>
    </row>
    <row r="11" spans="1:11" x14ac:dyDescent="0.3">
      <c r="A11" s="2" t="s">
        <v>10</v>
      </c>
      <c r="B11" s="2">
        <v>106317</v>
      </c>
      <c r="C11" s="2">
        <v>823038</v>
      </c>
      <c r="D11" s="2">
        <f t="shared" si="1"/>
        <v>0.12917629562669039</v>
      </c>
      <c r="E11" s="2">
        <v>688027</v>
      </c>
      <c r="F11" s="2">
        <v>15969872</v>
      </c>
      <c r="G11" s="2">
        <f t="shared" si="2"/>
        <v>4.3082812435816645E-2</v>
      </c>
      <c r="H11" s="2">
        <v>15821149</v>
      </c>
      <c r="I11" s="2">
        <f t="shared" si="3"/>
        <v>681619.59488610807</v>
      </c>
      <c r="J11" s="2">
        <f t="shared" si="0"/>
        <v>141418.40511389193</v>
      </c>
      <c r="K11" s="2">
        <f t="shared" si="4"/>
        <v>0.20747408991010824</v>
      </c>
    </row>
    <row r="12" spans="1:11" x14ac:dyDescent="0.3">
      <c r="A12" s="2" t="s">
        <v>11</v>
      </c>
      <c r="B12" s="2">
        <v>122891</v>
      </c>
      <c r="C12" s="2">
        <v>1013340</v>
      </c>
      <c r="D12" s="2">
        <f t="shared" si="1"/>
        <v>0.12127321530779403</v>
      </c>
      <c r="E12" s="2">
        <v>873746</v>
      </c>
      <c r="F12" s="2">
        <v>6604958</v>
      </c>
      <c r="G12" s="2">
        <f t="shared" si="2"/>
        <v>0.132286382441796</v>
      </c>
      <c r="H12" s="2">
        <v>6020152</v>
      </c>
      <c r="I12" s="2">
        <f t="shared" si="3"/>
        <v>796384.12982974306</v>
      </c>
      <c r="J12" s="2">
        <f t="shared" si="0"/>
        <v>216955.87017025694</v>
      </c>
      <c r="K12" s="2">
        <f t="shared" si="4"/>
        <v>0.2724261597435893</v>
      </c>
    </row>
  </sheetData>
  <phoneticPr fontId="2" type="noConversion"/>
  <pageMargins left="0.7" right="0.7" top="0.75" bottom="0.75" header="0.3" footer="0.3"/>
  <pageSetup paperSize="9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7131-FE6B-43FB-BA16-EFFA6862C34F}">
  <dimension ref="A1:K12"/>
  <sheetViews>
    <sheetView topLeftCell="A16" zoomScale="130" zoomScaleNormal="130" workbookViewId="0">
      <pane xSplit="1" topLeftCell="I1" activePane="topRight" state="frozen"/>
      <selection pane="topRight" activeCell="C6" sqref="C6"/>
    </sheetView>
  </sheetViews>
  <sheetFormatPr defaultRowHeight="14" x14ac:dyDescent="0.3"/>
  <cols>
    <col min="1" max="1" width="11.83203125" style="5" customWidth="1"/>
    <col min="2" max="2" width="20.4140625" style="5" customWidth="1"/>
    <col min="3" max="3" width="18.58203125" style="5" customWidth="1"/>
    <col min="4" max="4" width="26" style="5" customWidth="1"/>
    <col min="5" max="5" width="19.83203125" style="5" customWidth="1"/>
    <col min="6" max="6" width="21.6640625" style="5" customWidth="1"/>
    <col min="7" max="7" width="57.1640625" style="5" customWidth="1"/>
    <col min="8" max="8" width="18" style="5" customWidth="1"/>
    <col min="9" max="9" width="29.08203125" style="5" customWidth="1"/>
    <col min="10" max="10" width="25.25" style="5" customWidth="1"/>
    <col min="11" max="11" width="26.58203125" style="5" customWidth="1"/>
    <col min="12" max="16384" width="8.6640625" style="5"/>
  </cols>
  <sheetData>
    <row r="1" spans="1:11" x14ac:dyDescent="0.3">
      <c r="A1" s="2" t="s">
        <v>8</v>
      </c>
      <c r="B1" s="2" t="s">
        <v>25</v>
      </c>
      <c r="C1" s="2" t="s">
        <v>26</v>
      </c>
      <c r="D1" s="2" t="s">
        <v>28</v>
      </c>
      <c r="E1" s="2" t="s">
        <v>13</v>
      </c>
      <c r="F1" s="2" t="s">
        <v>12</v>
      </c>
      <c r="G1" s="2" t="s">
        <v>29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 x14ac:dyDescent="0.3">
      <c r="A2" s="2" t="s">
        <v>0</v>
      </c>
      <c r="B2" s="2">
        <v>162</v>
      </c>
      <c r="C2" s="2">
        <v>19892</v>
      </c>
      <c r="D2" s="6">
        <f>B2/C2</f>
        <v>8.1439774783832689E-3</v>
      </c>
      <c r="E2" s="2">
        <v>21072</v>
      </c>
      <c r="F2" s="2">
        <v>3783052</v>
      </c>
      <c r="G2" s="6">
        <f>E2/F2</f>
        <v>5.5701058298960734E-3</v>
      </c>
      <c r="H2" s="2">
        <v>3564493</v>
      </c>
      <c r="I2" s="2">
        <f>H2*G2</f>
        <v>19854.603239923745</v>
      </c>
      <c r="J2" s="2">
        <f>C2-I2</f>
        <v>37.396760076255305</v>
      </c>
      <c r="K2" s="2">
        <f>J2/I2</f>
        <v>1.8835309688313335E-3</v>
      </c>
    </row>
    <row r="3" spans="1:11" x14ac:dyDescent="0.3">
      <c r="A3" s="3" t="s">
        <v>1</v>
      </c>
      <c r="B3" s="2">
        <v>66</v>
      </c>
      <c r="C3" s="2">
        <v>3809</v>
      </c>
      <c r="D3" s="6">
        <f t="shared" ref="D3:D12" si="0">B3/C3</f>
        <v>1.7327382515095826E-2</v>
      </c>
      <c r="E3" s="2">
        <v>3676</v>
      </c>
      <c r="F3" s="2">
        <v>15793631</v>
      </c>
      <c r="G3" s="6">
        <f t="shared" ref="G3:G12" si="1">E3/F3</f>
        <v>2.3275205049427835E-4</v>
      </c>
      <c r="H3" s="2">
        <v>15262845</v>
      </c>
      <c r="I3" s="2">
        <f t="shared" ref="I3:I12" si="2">H3*G3</f>
        <v>3552.4584701263439</v>
      </c>
      <c r="J3" s="2">
        <f t="shared" ref="J3:J12" si="3">C3-I3</f>
        <v>256.54152987365615</v>
      </c>
      <c r="K3" s="2">
        <f t="shared" ref="K3:K12" si="4">J3/I3</f>
        <v>7.2215208715594698E-2</v>
      </c>
    </row>
    <row r="4" spans="1:11" x14ac:dyDescent="0.3">
      <c r="A4" s="3" t="s">
        <v>2</v>
      </c>
      <c r="B4" s="2">
        <v>178</v>
      </c>
      <c r="C4" s="2">
        <v>5984</v>
      </c>
      <c r="D4" s="6">
        <f t="shared" si="0"/>
        <v>2.9745989304812835E-2</v>
      </c>
      <c r="E4" s="2">
        <v>5497</v>
      </c>
      <c r="F4" s="2">
        <v>40994163</v>
      </c>
      <c r="G4" s="6">
        <f t="shared" si="1"/>
        <v>1.3409226089089804E-4</v>
      </c>
      <c r="H4" s="2">
        <v>41739332</v>
      </c>
      <c r="I4" s="2">
        <f t="shared" si="2"/>
        <v>5596.9213959558092</v>
      </c>
      <c r="J4" s="2">
        <f t="shared" si="3"/>
        <v>387.0786040441908</v>
      </c>
      <c r="K4" s="2">
        <f t="shared" si="4"/>
        <v>6.9159199613538225E-2</v>
      </c>
    </row>
    <row r="5" spans="1:11" x14ac:dyDescent="0.3">
      <c r="A5" s="3" t="s">
        <v>3</v>
      </c>
      <c r="B5" s="2">
        <v>1653</v>
      </c>
      <c r="C5" s="2">
        <v>38553</v>
      </c>
      <c r="D5" s="6">
        <f t="shared" si="0"/>
        <v>4.2876040775036962E-2</v>
      </c>
      <c r="E5" s="2">
        <v>29771</v>
      </c>
      <c r="F5" s="2">
        <v>42250205</v>
      </c>
      <c r="G5" s="6">
        <f t="shared" si="1"/>
        <v>7.046356343123069E-4</v>
      </c>
      <c r="H5" s="2">
        <v>43088663</v>
      </c>
      <c r="I5" s="2">
        <f t="shared" si="2"/>
        <v>30361.80738467423</v>
      </c>
      <c r="J5" s="2">
        <f t="shared" si="3"/>
        <v>8191.19261532577</v>
      </c>
      <c r="K5" s="2">
        <f t="shared" si="4"/>
        <v>0.26978606746120287</v>
      </c>
    </row>
    <row r="6" spans="1:11" x14ac:dyDescent="0.3">
      <c r="A6" s="3" t="s">
        <v>4</v>
      </c>
      <c r="B6" s="2">
        <v>7039</v>
      </c>
      <c r="C6" s="2">
        <v>82731</v>
      </c>
      <c r="D6" s="6">
        <f t="shared" si="0"/>
        <v>8.5082979777834189E-2</v>
      </c>
      <c r="E6" s="2">
        <v>59178</v>
      </c>
      <c r="F6" s="2">
        <v>45482275</v>
      </c>
      <c r="G6" s="6">
        <f t="shared" si="1"/>
        <v>1.3011222503711611E-3</v>
      </c>
      <c r="H6" s="2">
        <v>45495105</v>
      </c>
      <c r="I6" s="2">
        <f t="shared" si="2"/>
        <v>59194.693398472264</v>
      </c>
      <c r="J6" s="2">
        <f t="shared" si="3"/>
        <v>23536.306601527736</v>
      </c>
      <c r="K6" s="2">
        <f t="shared" si="4"/>
        <v>0.39760838768252116</v>
      </c>
    </row>
    <row r="7" spans="1:11" x14ac:dyDescent="0.3">
      <c r="A7" s="3" t="s">
        <v>5</v>
      </c>
      <c r="B7" s="2">
        <v>17435</v>
      </c>
      <c r="C7" s="4">
        <v>125554</v>
      </c>
      <c r="D7" s="6">
        <f t="shared" si="0"/>
        <v>0.13886455230418784</v>
      </c>
      <c r="E7" s="2">
        <v>82986</v>
      </c>
      <c r="F7" s="2">
        <v>41430182</v>
      </c>
      <c r="G7" s="6">
        <f t="shared" si="1"/>
        <v>2.0030324752133601E-3</v>
      </c>
      <c r="H7" s="2">
        <v>43403854</v>
      </c>
      <c r="I7" s="2">
        <f t="shared" si="2"/>
        <v>86939.329111419298</v>
      </c>
      <c r="J7" s="2">
        <f t="shared" si="3"/>
        <v>38614.670888580702</v>
      </c>
      <c r="K7" s="2">
        <f t="shared" si="4"/>
        <v>0.44415653172447528</v>
      </c>
    </row>
    <row r="8" spans="1:11" x14ac:dyDescent="0.3">
      <c r="A8" s="2" t="s">
        <v>6</v>
      </c>
      <c r="B8" s="4">
        <v>39420</v>
      </c>
      <c r="C8" s="4">
        <v>216844</v>
      </c>
      <c r="D8" s="6">
        <f t="shared" si="0"/>
        <v>0.18178967368246296</v>
      </c>
      <c r="E8" s="2">
        <v>160393</v>
      </c>
      <c r="F8" s="2">
        <v>40816619</v>
      </c>
      <c r="G8" s="6">
        <f t="shared" si="1"/>
        <v>3.9296003424487465E-3</v>
      </c>
      <c r="H8" s="2">
        <v>40688436</v>
      </c>
      <c r="I8" s="2">
        <f t="shared" si="2"/>
        <v>159889.29203930389</v>
      </c>
      <c r="J8" s="2">
        <f t="shared" si="3"/>
        <v>56954.707960696105</v>
      </c>
      <c r="K8" s="2">
        <f t="shared" si="4"/>
        <v>0.35621339762199666</v>
      </c>
    </row>
    <row r="9" spans="1:11" x14ac:dyDescent="0.3">
      <c r="A9" s="2" t="s">
        <v>7</v>
      </c>
      <c r="B9" s="4">
        <v>79295</v>
      </c>
      <c r="C9" s="4">
        <v>479363</v>
      </c>
      <c r="D9" s="6">
        <f t="shared" si="0"/>
        <v>0.16541743939352849</v>
      </c>
      <c r="E9" s="2">
        <v>374937</v>
      </c>
      <c r="F9" s="2">
        <v>42444212</v>
      </c>
      <c r="G9" s="6">
        <f t="shared" si="1"/>
        <v>8.8336426177496232E-3</v>
      </c>
      <c r="H9" s="2">
        <v>42803064</v>
      </c>
      <c r="I9" s="2">
        <f t="shared" si="2"/>
        <v>378106.97032066464</v>
      </c>
      <c r="J9" s="2">
        <f t="shared" si="3"/>
        <v>101256.02967933536</v>
      </c>
      <c r="K9" s="2">
        <f t="shared" si="4"/>
        <v>0.26779731035760129</v>
      </c>
    </row>
    <row r="10" spans="1:11" x14ac:dyDescent="0.3">
      <c r="A10" s="2" t="s">
        <v>9</v>
      </c>
      <c r="B10" s="4">
        <v>111571</v>
      </c>
      <c r="C10" s="4">
        <v>725415</v>
      </c>
      <c r="D10" s="6">
        <f t="shared" si="0"/>
        <v>0.15380299552669852</v>
      </c>
      <c r="E10" s="2">
        <v>555559</v>
      </c>
      <c r="F10" s="2">
        <v>31483433</v>
      </c>
      <c r="G10" s="6">
        <f t="shared" si="1"/>
        <v>1.7646074365524244E-2</v>
      </c>
      <c r="H10" s="2">
        <v>33666122</v>
      </c>
      <c r="I10" s="2">
        <f t="shared" si="2"/>
        <v>594074.89241081174</v>
      </c>
      <c r="J10" s="2">
        <f t="shared" si="3"/>
        <v>131340.10758918826</v>
      </c>
      <c r="K10" s="2">
        <f t="shared" si="4"/>
        <v>0.22108341770883089</v>
      </c>
    </row>
    <row r="11" spans="1:11" x14ac:dyDescent="0.3">
      <c r="A11" s="2" t="s">
        <v>10</v>
      </c>
      <c r="B11" s="4">
        <v>110637</v>
      </c>
      <c r="C11" s="4">
        <v>830356</v>
      </c>
      <c r="D11" s="6">
        <f t="shared" si="0"/>
        <v>0.13324044144920974</v>
      </c>
      <c r="E11" s="2">
        <v>688027</v>
      </c>
      <c r="F11" s="2">
        <v>15969872</v>
      </c>
      <c r="G11" s="6">
        <f t="shared" si="1"/>
        <v>4.3082812435816645E-2</v>
      </c>
      <c r="H11" s="2">
        <v>16206075</v>
      </c>
      <c r="I11" s="2">
        <f t="shared" si="2"/>
        <v>698203.28954577725</v>
      </c>
      <c r="J11" s="2">
        <f t="shared" si="3"/>
        <v>132152.71045422275</v>
      </c>
      <c r="K11" s="2">
        <f t="shared" si="4"/>
        <v>0.18927540507607166</v>
      </c>
    </row>
    <row r="12" spans="1:11" x14ac:dyDescent="0.3">
      <c r="A12" s="2" t="s">
        <v>11</v>
      </c>
      <c r="B12" s="4">
        <v>95140</v>
      </c>
      <c r="C12" s="4">
        <v>941067</v>
      </c>
      <c r="D12" s="6">
        <f t="shared" si="0"/>
        <v>0.10109800896216742</v>
      </c>
      <c r="E12" s="2">
        <v>873746</v>
      </c>
      <c r="F12" s="2">
        <v>6604958</v>
      </c>
      <c r="G12" s="6">
        <f t="shared" si="1"/>
        <v>0.132286382441796</v>
      </c>
      <c r="H12" s="2">
        <v>5975756</v>
      </c>
      <c r="I12" s="2">
        <f t="shared" si="2"/>
        <v>790511.14359485707</v>
      </c>
      <c r="J12" s="2">
        <f t="shared" si="3"/>
        <v>150555.85640514293</v>
      </c>
      <c r="K12" s="2">
        <f t="shared" si="4"/>
        <v>0.1904538065339455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zitong.yin</dc:creator>
  <cp:lastModifiedBy>zitong.yin</cp:lastModifiedBy>
  <dcterms:created xsi:type="dcterms:W3CDTF">2015-06-05T18:19:34Z</dcterms:created>
  <dcterms:modified xsi:type="dcterms:W3CDTF">2022-05-28T02:10:13Z</dcterms:modified>
</cp:coreProperties>
</file>