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abondarenko/IdeaProjects/misha_dyrda/global_blue_hw/src/main/resources/"/>
    </mc:Choice>
  </mc:AlternateContent>
  <xr:revisionPtr revIDLastSave="0" documentId="8_{8995C759-EA88-2C4B-B1F5-F6A83A3DB09A}" xr6:coauthVersionLast="47" xr6:coauthVersionMax="47" xr10:uidLastSave="{00000000-0000-0000-0000-000000000000}"/>
  <bookViews>
    <workbookView xWindow="-7340" yWindow="-27120" windowWidth="47540" windowHeight="26380" xr2:uid="{D16D07F8-AAF9-5142-88B9-8AFD1633484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2" l="1"/>
  <c r="F40" i="2" s="1"/>
  <c r="F39" i="2"/>
  <c r="F41" i="2" s="1"/>
  <c r="D7" i="2" s="1"/>
  <c r="F35" i="2"/>
  <c r="F36" i="2"/>
  <c r="C7" i="2" s="1"/>
  <c r="E28" i="2"/>
  <c r="F28" i="2" s="1"/>
  <c r="F26" i="2"/>
  <c r="F18" i="2"/>
  <c r="F19" i="2"/>
  <c r="F22" i="2"/>
  <c r="G56" i="2"/>
  <c r="D9" i="2" s="1"/>
  <c r="G51" i="2"/>
  <c r="G50" i="2"/>
  <c r="D8" i="2" s="1"/>
  <c r="G48" i="2"/>
  <c r="G49" i="2"/>
  <c r="G47" i="2"/>
  <c r="F29" i="2" l="1"/>
  <c r="D6" i="2" s="1"/>
  <c r="F23" i="2"/>
  <c r="C6" i="2" s="1"/>
</calcChain>
</file>

<file path=xl/sharedStrings.xml><?xml version="1.0" encoding="utf-8"?>
<sst xmlns="http://schemas.openxmlformats.org/spreadsheetml/2006/main" count="87" uniqueCount="52">
  <si>
    <t>Android</t>
  </si>
  <si>
    <t>Parallel sessions</t>
  </si>
  <si>
    <t>SmartBear BitBar</t>
  </si>
  <si>
    <t>https://smartbear.com/product/bitbar/pricing/</t>
  </si>
  <si>
    <t>AWS Device Farm</t>
  </si>
  <si>
    <t>Months</t>
  </si>
  <si>
    <t>Price</t>
  </si>
  <si>
    <t>Total price</t>
  </si>
  <si>
    <t>Number of dev.</t>
  </si>
  <si>
    <t>https://saucelabs.com/pricing</t>
  </si>
  <si>
    <t>SauceLabs</t>
  </si>
  <si>
    <t>Real Device Cloud</t>
  </si>
  <si>
    <t>Virtual Cloud</t>
  </si>
  <si>
    <t>BrowserStack</t>
  </si>
  <si>
    <t>Device Cloud Pro</t>
  </si>
  <si>
    <t>https://www.browserstack.com/</t>
  </si>
  <si>
    <t>Plan</t>
  </si>
  <si>
    <t>Service</t>
  </si>
  <si>
    <t>URL</t>
  </si>
  <si>
    <t>https://aws.amazon.com/device-farm/pricing/</t>
  </si>
  <si>
    <t>3rd party (real devices)</t>
  </si>
  <si>
    <t>3rd party (emulators)</t>
  </si>
  <si>
    <t>pay as you go (1h/day per team)</t>
  </si>
  <si>
    <t>BitBar Unlimited</t>
  </si>
  <si>
    <t>In-house (real devices)</t>
  </si>
  <si>
    <t>Phones</t>
  </si>
  <si>
    <t>iOS</t>
  </si>
  <si>
    <t>Server</t>
  </si>
  <si>
    <t>Networking</t>
  </si>
  <si>
    <t>router, cables</t>
  </si>
  <si>
    <t>Labour</t>
  </si>
  <si>
    <t>80 hours</t>
  </si>
  <si>
    <t>Amount/Number</t>
  </si>
  <si>
    <t>Setup costs</t>
  </si>
  <si>
    <t>Costs</t>
  </si>
  <si>
    <t>Operational Costs</t>
  </si>
  <si>
    <t>Power</t>
  </si>
  <si>
    <t>Hardware/Software maintenance</t>
  </si>
  <si>
    <t>Labour for maintenance</t>
  </si>
  <si>
    <t>20 hours per month</t>
  </si>
  <si>
    <t>Price (year)</t>
  </si>
  <si>
    <t>Total operational</t>
  </si>
  <si>
    <t>Total setup</t>
  </si>
  <si>
    <t>Cost comparison</t>
  </si>
  <si>
    <t>Option</t>
  </si>
  <si>
    <t>Setup cost</t>
  </si>
  <si>
    <t>Annual Operational Cost</t>
  </si>
  <si>
    <t>In-house (emulators)</t>
  </si>
  <si>
    <t>Unlimited</t>
  </si>
  <si>
    <t>incl. in the plan</t>
  </si>
  <si>
    <t>40 hours</t>
  </si>
  <si>
    <t>Software installation &amp; 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</si>
</sst>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4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 (Body)"/>
    </font>
    <font>
      <b/>
      <sz val="12"/>
      <color theme="1"/>
      <name val="Aptos Narrow (Body)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2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0" fontId="1" fillId="2" borderId="1" xfId="1"/>
    <xf numFmtId="0" fontId="1" fillId="2" borderId="1" xfId="1" applyAlignment="1">
      <alignment horizontal="center" vertical="center"/>
    </xf>
    <xf numFmtId="0" fontId="6" fillId="0" borderId="0" xfId="0" applyFont="1"/>
    <xf numFmtId="0" fontId="1" fillId="2" borderId="3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0" borderId="2" xfId="0" applyBorder="1"/>
    <xf numFmtId="0" fontId="0" fillId="0" borderId="2" xfId="0" applyBorder="1" applyAlignment="1">
      <alignment horizontal="center"/>
    </xf>
  </cellXfs>
  <cellStyles count="3">
    <cellStyle name="Check Cell" xfId="1" builtinId="2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ucelabs.com/pricing" TargetMode="External"/><Relationship Id="rId2" Type="http://schemas.openxmlformats.org/officeDocument/2006/relationships/hyperlink" Target="https://smartbear.com/product/bitbar/pricing/" TargetMode="External"/><Relationship Id="rId1" Type="http://schemas.openxmlformats.org/officeDocument/2006/relationships/hyperlink" Target="https://aws.amazon.com/device-farm/pricing/" TargetMode="External"/><Relationship Id="rId4" Type="http://schemas.openxmlformats.org/officeDocument/2006/relationships/hyperlink" Target="https://www.browserstac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638F8-954A-7B4B-809C-E49C5AD3A764}">
  <dimension ref="B4:H56"/>
  <sheetViews>
    <sheetView tabSelected="1" zoomScale="170" zoomScaleNormal="170" workbookViewId="0">
      <selection activeCell="E13" sqref="E13"/>
    </sheetView>
  </sheetViews>
  <sheetFormatPr baseColWidth="10" defaultRowHeight="16" x14ac:dyDescent="0.2"/>
  <cols>
    <col min="2" max="2" width="28.5" bestFit="1" customWidth="1"/>
    <col min="3" max="3" width="25.6640625" customWidth="1"/>
    <col min="5" max="5" width="14.5" bestFit="1" customWidth="1"/>
    <col min="6" max="6" width="14.33203125" customWidth="1"/>
    <col min="8" max="8" width="39.6640625" bestFit="1" customWidth="1"/>
  </cols>
  <sheetData>
    <row r="4" spans="2:5" ht="20" thickBot="1" x14ac:dyDescent="0.3">
      <c r="B4" s="3" t="s">
        <v>43</v>
      </c>
    </row>
    <row r="5" spans="2:5" ht="17" thickTop="1" x14ac:dyDescent="0.2">
      <c r="B5" s="9" t="s">
        <v>44</v>
      </c>
      <c r="C5" s="9" t="s">
        <v>45</v>
      </c>
      <c r="D5" s="10" t="s">
        <v>46</v>
      </c>
      <c r="E5" s="10"/>
    </row>
    <row r="6" spans="2:5" x14ac:dyDescent="0.2">
      <c r="B6" s="11" t="s">
        <v>24</v>
      </c>
      <c r="C6" s="11">
        <f>F23</f>
        <v>13600</v>
      </c>
      <c r="D6" s="12">
        <f>F29</f>
        <v>6400</v>
      </c>
      <c r="E6" s="12"/>
    </row>
    <row r="7" spans="2:5" x14ac:dyDescent="0.2">
      <c r="B7" s="11" t="s">
        <v>47</v>
      </c>
      <c r="C7" s="11">
        <f>F36</f>
        <v>3300</v>
      </c>
      <c r="D7" s="12">
        <f>F41</f>
        <v>5040</v>
      </c>
      <c r="E7" s="12"/>
    </row>
    <row r="8" spans="2:5" x14ac:dyDescent="0.2">
      <c r="B8" s="11" t="s">
        <v>20</v>
      </c>
      <c r="C8" s="11">
        <v>0</v>
      </c>
      <c r="D8" s="12">
        <f>AVERAGE(G47,G49,G50,G51)</f>
        <v>13359</v>
      </c>
      <c r="E8" s="12"/>
    </row>
    <row r="9" spans="2:5" x14ac:dyDescent="0.2">
      <c r="B9" s="11" t="s">
        <v>21</v>
      </c>
      <c r="C9" s="11">
        <v>0</v>
      </c>
      <c r="D9" s="12">
        <f>G56</f>
        <v>8988</v>
      </c>
      <c r="E9" s="12"/>
    </row>
    <row r="15" spans="2:5" ht="19" x14ac:dyDescent="0.25">
      <c r="B15" s="3" t="s">
        <v>24</v>
      </c>
    </row>
    <row r="16" spans="2:5" ht="17" thickBot="1" x14ac:dyDescent="0.25">
      <c r="B16" s="8" t="s">
        <v>33</v>
      </c>
    </row>
    <row r="17" spans="2:6" ht="18" thickTop="1" thickBot="1" x14ac:dyDescent="0.25">
      <c r="B17" s="7" t="s">
        <v>34</v>
      </c>
      <c r="C17" s="7"/>
      <c r="D17" s="7" t="s">
        <v>6</v>
      </c>
      <c r="E17" s="7" t="s">
        <v>32</v>
      </c>
      <c r="F17" s="7" t="s">
        <v>6</v>
      </c>
    </row>
    <row r="18" spans="2:6" ht="17" thickTop="1" x14ac:dyDescent="0.2">
      <c r="B18" t="s">
        <v>25</v>
      </c>
      <c r="C18" t="s">
        <v>26</v>
      </c>
      <c r="D18">
        <v>800</v>
      </c>
      <c r="E18">
        <v>5</v>
      </c>
      <c r="F18">
        <f t="shared" ref="F18:F19" si="0">D18*E18</f>
        <v>4000</v>
      </c>
    </row>
    <row r="19" spans="2:6" x14ac:dyDescent="0.2">
      <c r="C19" t="s">
        <v>0</v>
      </c>
      <c r="D19">
        <v>600</v>
      </c>
      <c r="E19">
        <v>5</v>
      </c>
      <c r="F19">
        <f t="shared" si="0"/>
        <v>3000</v>
      </c>
    </row>
    <row r="20" spans="2:6" x14ac:dyDescent="0.2">
      <c r="B20" t="s">
        <v>27</v>
      </c>
      <c r="F20">
        <v>4000</v>
      </c>
    </row>
    <row r="21" spans="2:6" x14ac:dyDescent="0.2">
      <c r="B21" t="s">
        <v>28</v>
      </c>
      <c r="C21" t="s">
        <v>29</v>
      </c>
      <c r="F21">
        <v>1000</v>
      </c>
    </row>
    <row r="22" spans="2:6" x14ac:dyDescent="0.2">
      <c r="B22" t="s">
        <v>30</v>
      </c>
      <c r="C22" t="s">
        <v>31</v>
      </c>
      <c r="D22">
        <v>20</v>
      </c>
      <c r="E22">
        <v>80</v>
      </c>
      <c r="F22">
        <f>D22*E22</f>
        <v>1600</v>
      </c>
    </row>
    <row r="23" spans="2:6" ht="19" x14ac:dyDescent="0.25">
      <c r="E23" s="5" t="s">
        <v>42</v>
      </c>
      <c r="F23" s="1">
        <f>SUM(F18:F22)</f>
        <v>13600</v>
      </c>
    </row>
    <row r="24" spans="2:6" ht="17" thickBot="1" x14ac:dyDescent="0.25">
      <c r="B24" s="4" t="s">
        <v>35</v>
      </c>
    </row>
    <row r="25" spans="2:6" ht="18" thickTop="1" thickBot="1" x14ac:dyDescent="0.25">
      <c r="B25" s="7" t="s">
        <v>34</v>
      </c>
      <c r="C25" s="7"/>
      <c r="D25" s="7" t="s">
        <v>6</v>
      </c>
      <c r="E25" s="7" t="s">
        <v>32</v>
      </c>
      <c r="F25" s="7" t="s">
        <v>40</v>
      </c>
    </row>
    <row r="26" spans="2:6" ht="17" thickTop="1" x14ac:dyDescent="0.2">
      <c r="B26" t="s">
        <v>36</v>
      </c>
      <c r="D26">
        <v>50</v>
      </c>
      <c r="E26">
        <v>12</v>
      </c>
      <c r="F26">
        <f t="shared" ref="F26" si="1">D26*E26</f>
        <v>600</v>
      </c>
    </row>
    <row r="27" spans="2:6" x14ac:dyDescent="0.2">
      <c r="B27" t="s">
        <v>37</v>
      </c>
      <c r="F27">
        <v>1000</v>
      </c>
    </row>
    <row r="28" spans="2:6" x14ac:dyDescent="0.2">
      <c r="B28" t="s">
        <v>38</v>
      </c>
      <c r="C28" t="s">
        <v>39</v>
      </c>
      <c r="D28">
        <v>20</v>
      </c>
      <c r="E28">
        <f>20*12</f>
        <v>240</v>
      </c>
      <c r="F28">
        <f>D28*E28</f>
        <v>4800</v>
      </c>
    </row>
    <row r="29" spans="2:6" ht="19" x14ac:dyDescent="0.25">
      <c r="E29" s="5" t="s">
        <v>41</v>
      </c>
      <c r="F29" s="1">
        <f>SUM(F26:F28)</f>
        <v>6400</v>
      </c>
    </row>
    <row r="31" spans="2:6" ht="19" x14ac:dyDescent="0.25">
      <c r="B31" s="3" t="s">
        <v>47</v>
      </c>
    </row>
    <row r="32" spans="2:6" ht="17" thickBot="1" x14ac:dyDescent="0.25">
      <c r="B32" s="8" t="s">
        <v>33</v>
      </c>
    </row>
    <row r="33" spans="2:8" ht="18" thickTop="1" thickBot="1" x14ac:dyDescent="0.25">
      <c r="B33" s="7" t="s">
        <v>34</v>
      </c>
      <c r="C33" s="7"/>
      <c r="D33" s="7" t="s">
        <v>6</v>
      </c>
      <c r="E33" s="7" t="s">
        <v>32</v>
      </c>
      <c r="F33" s="7" t="s">
        <v>6</v>
      </c>
    </row>
    <row r="34" spans="2:8" ht="17" thickTop="1" x14ac:dyDescent="0.2">
      <c r="B34" t="s">
        <v>27</v>
      </c>
      <c r="F34">
        <v>2500</v>
      </c>
    </row>
    <row r="35" spans="2:8" x14ac:dyDescent="0.2">
      <c r="B35" t="s">
        <v>51</v>
      </c>
      <c r="C35" t="s">
        <v>50</v>
      </c>
      <c r="D35">
        <v>20</v>
      </c>
      <c r="E35">
        <v>40</v>
      </c>
      <c r="F35">
        <f>D35*E35</f>
        <v>800</v>
      </c>
    </row>
    <row r="36" spans="2:8" ht="19" x14ac:dyDescent="0.25">
      <c r="E36" s="5" t="s">
        <v>42</v>
      </c>
      <c r="F36" s="1">
        <f>SUM(F34:F35)</f>
        <v>3300</v>
      </c>
    </row>
    <row r="37" spans="2:8" ht="17" thickBot="1" x14ac:dyDescent="0.25">
      <c r="B37" s="4" t="s">
        <v>35</v>
      </c>
    </row>
    <row r="38" spans="2:8" ht="18" thickTop="1" thickBot="1" x14ac:dyDescent="0.25">
      <c r="B38" s="7" t="s">
        <v>34</v>
      </c>
      <c r="C38" s="7"/>
      <c r="D38" s="7" t="s">
        <v>6</v>
      </c>
      <c r="E38" s="7" t="s">
        <v>32</v>
      </c>
      <c r="F38" s="7" t="s">
        <v>40</v>
      </c>
    </row>
    <row r="39" spans="2:8" ht="17" thickTop="1" x14ac:dyDescent="0.2">
      <c r="B39" t="s">
        <v>36</v>
      </c>
      <c r="D39">
        <v>20</v>
      </c>
      <c r="E39">
        <v>12</v>
      </c>
      <c r="F39">
        <f t="shared" ref="F39" si="2">D39*E39</f>
        <v>240</v>
      </c>
    </row>
    <row r="40" spans="2:8" x14ac:dyDescent="0.2">
      <c r="B40" t="s">
        <v>38</v>
      </c>
      <c r="C40" t="s">
        <v>39</v>
      </c>
      <c r="D40">
        <v>20</v>
      </c>
      <c r="E40">
        <f>20*12</f>
        <v>240</v>
      </c>
      <c r="F40">
        <f>D40*E40</f>
        <v>4800</v>
      </c>
    </row>
    <row r="41" spans="2:8" ht="19" x14ac:dyDescent="0.25">
      <c r="E41" s="5" t="s">
        <v>41</v>
      </c>
      <c r="F41" s="1">
        <f>SUM(F39:F40)</f>
        <v>5040</v>
      </c>
    </row>
    <row r="45" spans="2:8" ht="20" thickBot="1" x14ac:dyDescent="0.3">
      <c r="B45" s="1" t="s">
        <v>20</v>
      </c>
    </row>
    <row r="46" spans="2:8" ht="18" thickTop="1" thickBot="1" x14ac:dyDescent="0.25">
      <c r="B46" s="6" t="s">
        <v>17</v>
      </c>
      <c r="C46" s="6" t="s">
        <v>16</v>
      </c>
      <c r="D46" s="6" t="s">
        <v>6</v>
      </c>
      <c r="E46" s="6" t="s">
        <v>5</v>
      </c>
      <c r="F46" s="6" t="s">
        <v>1</v>
      </c>
      <c r="G46" s="6" t="s">
        <v>7</v>
      </c>
      <c r="H46" s="6" t="s">
        <v>18</v>
      </c>
    </row>
    <row r="47" spans="2:8" ht="17" thickTop="1" x14ac:dyDescent="0.2">
      <c r="B47" t="s">
        <v>4</v>
      </c>
      <c r="C47" t="s">
        <v>48</v>
      </c>
      <c r="D47">
        <v>250</v>
      </c>
      <c r="E47">
        <v>12</v>
      </c>
      <c r="F47">
        <v>5</v>
      </c>
      <c r="G47">
        <f>D47*E47*F47</f>
        <v>15000</v>
      </c>
      <c r="H47" s="2" t="s">
        <v>19</v>
      </c>
    </row>
    <row r="48" spans="2:8" x14ac:dyDescent="0.2">
      <c r="C48" t="s">
        <v>22</v>
      </c>
      <c r="D48">
        <v>408</v>
      </c>
      <c r="E48">
        <v>12</v>
      </c>
      <c r="F48">
        <v>5</v>
      </c>
      <c r="G48">
        <f t="shared" ref="G48:G49" si="3">D48*E48*F48</f>
        <v>24480</v>
      </c>
    </row>
    <row r="49" spans="2:8" x14ac:dyDescent="0.2">
      <c r="B49" t="s">
        <v>2</v>
      </c>
      <c r="C49" t="s">
        <v>23</v>
      </c>
      <c r="D49">
        <v>191</v>
      </c>
      <c r="E49">
        <v>12</v>
      </c>
      <c r="F49">
        <v>5</v>
      </c>
      <c r="G49">
        <f t="shared" si="3"/>
        <v>11460</v>
      </c>
      <c r="H49" s="2" t="s">
        <v>3</v>
      </c>
    </row>
    <row r="50" spans="2:8" x14ac:dyDescent="0.2">
      <c r="B50" t="s">
        <v>10</v>
      </c>
      <c r="C50" t="s">
        <v>11</v>
      </c>
      <c r="D50">
        <v>999</v>
      </c>
      <c r="E50">
        <v>12</v>
      </c>
      <c r="F50" t="s">
        <v>49</v>
      </c>
      <c r="G50">
        <f>D50*E50</f>
        <v>11988</v>
      </c>
      <c r="H50" s="2" t="s">
        <v>9</v>
      </c>
    </row>
    <row r="51" spans="2:8" x14ac:dyDescent="0.2">
      <c r="B51" t="s">
        <v>13</v>
      </c>
      <c r="C51" t="s">
        <v>14</v>
      </c>
      <c r="D51">
        <v>1249</v>
      </c>
      <c r="E51">
        <v>12</v>
      </c>
      <c r="F51" t="s">
        <v>49</v>
      </c>
      <c r="G51">
        <f>D51*E51</f>
        <v>14988</v>
      </c>
      <c r="H51" s="2" t="s">
        <v>15</v>
      </c>
    </row>
    <row r="54" spans="2:8" ht="20" thickBot="1" x14ac:dyDescent="0.3">
      <c r="B54" s="1" t="s">
        <v>21</v>
      </c>
    </row>
    <row r="55" spans="2:8" ht="18" thickTop="1" thickBot="1" x14ac:dyDescent="0.25">
      <c r="B55" s="6" t="s">
        <v>17</v>
      </c>
      <c r="C55" s="6" t="s">
        <v>16</v>
      </c>
      <c r="D55" s="6" t="s">
        <v>6</v>
      </c>
      <c r="E55" s="6" t="s">
        <v>5</v>
      </c>
      <c r="F55" s="6" t="s">
        <v>8</v>
      </c>
      <c r="G55" s="6" t="s">
        <v>7</v>
      </c>
      <c r="H55" s="6" t="s">
        <v>18</v>
      </c>
    </row>
    <row r="56" spans="2:8" ht="17" thickTop="1" x14ac:dyDescent="0.2">
      <c r="B56" t="s">
        <v>10</v>
      </c>
      <c r="C56" t="s">
        <v>12</v>
      </c>
      <c r="D56">
        <v>749</v>
      </c>
      <c r="E56">
        <v>12</v>
      </c>
      <c r="F56" t="s">
        <v>49</v>
      </c>
      <c r="G56">
        <f>D56*E56</f>
        <v>8988</v>
      </c>
      <c r="H56" t="s">
        <v>9</v>
      </c>
    </row>
  </sheetData>
  <mergeCells count="5">
    <mergeCell ref="D5:E5"/>
    <mergeCell ref="D6:E6"/>
    <mergeCell ref="D7:E7"/>
    <mergeCell ref="D8:E8"/>
    <mergeCell ref="D9:E9"/>
  </mergeCells>
  <hyperlinks>
    <hyperlink ref="H47" r:id="rId1" xr:uid="{FF9B76A0-F36E-DB41-B754-9FC24EF838F1}"/>
    <hyperlink ref="H49" r:id="rId2" xr:uid="{0210500B-D20B-654B-9592-8A3D4B741212}"/>
    <hyperlink ref="H50" r:id="rId3" xr:uid="{3489DE85-D370-5540-8E0B-CF1326B4DA73}"/>
    <hyperlink ref="H51" r:id="rId4" xr:uid="{B58AB761-FF8E-284F-96AA-8155C7F5248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Bondarenko Mariia 6027 ED</dc:creator>
  <cp:lastModifiedBy>Bondarenko Mariia 6027 ED</cp:lastModifiedBy>
  <dcterms:created xsi:type="dcterms:W3CDTF">2024-12-10T19:37:42Z</dcterms:created>
  <dcterms:modified xsi:type="dcterms:W3CDTF">2024-12-11T21:18:41Z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939b85-7e40-4a1d-91e1-0e84c3b219d7_Enabled">
    <vt:lpwstr>true</vt:lpwstr>
  </property>
  <property fmtid="{D5CDD505-2E9C-101B-9397-08002B2CF9AE}" pid="3" name="MSIP_Label_38939b85-7e40-4a1d-91e1-0e84c3b219d7_SetDate">
    <vt:lpwstr>2024-12-11T21:17:59Z</vt:lpwstr>
  </property>
  <property fmtid="{D5CDD505-2E9C-101B-9397-08002B2CF9AE}" pid="4" name="MSIP_Label_38939b85-7e40-4a1d-91e1-0e84c3b219d7_Method">
    <vt:lpwstr>Standard</vt:lpwstr>
  </property>
  <property fmtid="{D5CDD505-2E9C-101B-9397-08002B2CF9AE}" pid="5" name="MSIP_Label_38939b85-7e40-4a1d-91e1-0e84c3b219d7_Name">
    <vt:lpwstr>38939b85-7e40-4a1d-91e1-0e84c3b219d7</vt:lpwstr>
  </property>
  <property fmtid="{D5CDD505-2E9C-101B-9397-08002B2CF9AE}" pid="6" name="MSIP_Label_38939b85-7e40-4a1d-91e1-0e84c3b219d7_SiteId">
    <vt:lpwstr>3ad0376a-54d3-49a6-9e20-52de0a92fc89</vt:lpwstr>
  </property>
  <property fmtid="{D5CDD505-2E9C-101B-9397-08002B2CF9AE}" pid="7" name="MSIP_Label_38939b85-7e40-4a1d-91e1-0e84c3b219d7_ActionId">
    <vt:lpwstr>54bdc533-9989-461f-bd6c-3d41990804b0</vt:lpwstr>
  </property>
  <property fmtid="{D5CDD505-2E9C-101B-9397-08002B2CF9AE}" pid="8" name="MSIP_Label_38939b85-7e40-4a1d-91e1-0e84c3b219d7_ContentBits">
    <vt:lpwstr>0</vt:lpwstr>
  </property>
</Properties>
</file>