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heri\Downloads\"/>
    </mc:Choice>
  </mc:AlternateContent>
  <xr:revisionPtr revIDLastSave="0" documentId="13_ncr:1_{C21DFDF0-B350-4FBA-ABE8-FE0113B7991C}" xr6:coauthVersionLast="47" xr6:coauthVersionMax="47" xr10:uidLastSave="{00000000-0000-0000-0000-000000000000}"/>
  <bookViews>
    <workbookView xWindow="-108" yWindow="-108" windowWidth="23256" windowHeight="12456" xr2:uid="{00000000-000D-0000-FFFF-FFFF00000000}"/>
  </bookViews>
  <sheets>
    <sheet name="DashBoard" sheetId="21" r:id="rId1"/>
    <sheet name="Top 5 Customers" sheetId="20" r:id="rId2"/>
    <sheet name="CountryBarChart" sheetId="19" r:id="rId3"/>
    <sheet name="TotalSales" sheetId="18"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K2" i="17"/>
  <c r="J2" i="17"/>
  <c r="L2" i="17"/>
  <c r="O2" i="17"/>
  <c r="N34" i="17"/>
  <c r="N485" i="17"/>
  <c r="N613" i="17"/>
  <c r="N716" i="17"/>
  <c r="N817" i="17"/>
  <c r="N920" i="17"/>
  <c r="N972" i="17"/>
  <c r="M24" i="17"/>
  <c r="M58" i="17"/>
  <c r="M90" i="17"/>
  <c r="M154" i="17"/>
  <c r="M210" i="17"/>
  <c r="M240" i="17"/>
  <c r="M266" i="17"/>
  <c r="M296" i="17"/>
  <c r="M388" i="17"/>
  <c r="M404" i="17"/>
  <c r="M456" i="17"/>
  <c r="M468" i="17"/>
  <c r="M520" i="17"/>
  <c r="M532" i="17"/>
  <c r="M584" i="17"/>
  <c r="M596" i="17"/>
  <c r="M648" i="17"/>
  <c r="M660" i="17"/>
  <c r="M712" i="17"/>
  <c r="M724" i="17"/>
  <c r="M776" i="17"/>
  <c r="M788" i="17"/>
  <c r="M840" i="17"/>
  <c r="M852" i="17"/>
  <c r="M924" i="17"/>
  <c r="M956" i="17"/>
  <c r="M988" i="17"/>
  <c r="M998" i="17"/>
  <c r="M2"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c r="G292" i="17" a="1"/>
  <c r="G292" i="17" s="1"/>
  <c r="G293" i="17" a="1"/>
  <c r="G293" i="17" s="1"/>
  <c r="G294" i="17" a="1"/>
  <c r="G294" i="17" s="1"/>
  <c r="G295" i="17" a="1"/>
  <c r="G295" i="17" s="1"/>
  <c r="G296" i="17" a="1"/>
  <c r="G296" i="17" s="1"/>
  <c r="G297" i="17" a="1"/>
  <c r="G297" i="17"/>
  <c r="G298" i="17" a="1"/>
  <c r="G298" i="17"/>
  <c r="G299" i="17" a="1"/>
  <c r="G299" i="17"/>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c r="G314" i="17" a="1"/>
  <c r="G314" i="17"/>
  <c r="G315" i="17" a="1"/>
  <c r="G315" i="17"/>
  <c r="G316" i="17" a="1"/>
  <c r="G316" i="17" s="1"/>
  <c r="G317" i="17" a="1"/>
  <c r="G317" i="17" s="1"/>
  <c r="G318" i="17" a="1"/>
  <c r="G318" i="17" s="1"/>
  <c r="G319" i="17" a="1"/>
  <c r="G319" i="17" s="1"/>
  <c r="G320" i="17" a="1"/>
  <c r="G320" i="17" s="1"/>
  <c r="G321" i="17" a="1"/>
  <c r="G321" i="17"/>
  <c r="G322" i="17" a="1"/>
  <c r="G322" i="17" s="1"/>
  <c r="G323" i="17" a="1"/>
  <c r="G323" i="17" s="1"/>
  <c r="G324" i="17" a="1"/>
  <c r="G324" i="17" s="1"/>
  <c r="G325" i="17" a="1"/>
  <c r="G325" i="17" s="1"/>
  <c r="G326" i="17" a="1"/>
  <c r="G326" i="17" s="1"/>
  <c r="G327" i="17" a="1"/>
  <c r="G327" i="17" s="1"/>
  <c r="G328" i="17" a="1"/>
  <c r="G328" i="17" s="1"/>
  <c r="G329" i="17" a="1"/>
  <c r="G329" i="17"/>
  <c r="G330" i="17" a="1"/>
  <c r="G330" i="17"/>
  <c r="G331" i="17" a="1"/>
  <c r="G331" i="17"/>
  <c r="G332" i="17" a="1"/>
  <c r="G332" i="17" s="1"/>
  <c r="G333" i="17" a="1"/>
  <c r="G333" i="17" s="1"/>
  <c r="G334" i="17" a="1"/>
  <c r="G334" i="17" s="1"/>
  <c r="G335" i="17" a="1"/>
  <c r="G335" i="17"/>
  <c r="G336" i="17" a="1"/>
  <c r="G336" i="17" s="1"/>
  <c r="G337" i="17" a="1"/>
  <c r="G337" i="17"/>
  <c r="G338" i="17" a="1"/>
  <c r="G338" i="17" s="1"/>
  <c r="G339" i="17" a="1"/>
  <c r="G339" i="17"/>
  <c r="G340" i="17" a="1"/>
  <c r="G340" i="17" s="1"/>
  <c r="G341" i="17" a="1"/>
  <c r="G341" i="17" s="1"/>
  <c r="G342" i="17" a="1"/>
  <c r="G342" i="17" s="1"/>
  <c r="G343" i="17" a="1"/>
  <c r="G343" i="17" s="1"/>
  <c r="G344" i="17" a="1"/>
  <c r="G344" i="17" s="1"/>
  <c r="G345" i="17" a="1"/>
  <c r="G345" i="17" s="1"/>
  <c r="G346" i="17" a="1"/>
  <c r="G346" i="17"/>
  <c r="G347" i="17" a="1"/>
  <c r="G347" i="17" s="1"/>
  <c r="G348" i="17" a="1"/>
  <c r="G348" i="17" s="1"/>
  <c r="G349" i="17" a="1"/>
  <c r="G349" i="17"/>
  <c r="G350" i="17" a="1"/>
  <c r="G350" i="17" s="1"/>
  <c r="G351" i="17" a="1"/>
  <c r="G351" i="17" s="1"/>
  <c r="G352" i="17" a="1"/>
  <c r="G352" i="17" s="1"/>
  <c r="G353" i="17" a="1"/>
  <c r="G353" i="17" s="1"/>
  <c r="G354" i="17" a="1"/>
  <c r="G354" i="17" s="1"/>
  <c r="G355" i="17" a="1"/>
  <c r="G355" i="17" s="1"/>
  <c r="G356" i="17" a="1"/>
  <c r="G356" i="17" s="1"/>
  <c r="G357" i="17" a="1"/>
  <c r="G357" i="17"/>
  <c r="G358" i="17" a="1"/>
  <c r="G358" i="17"/>
  <c r="G359" i="17" a="1"/>
  <c r="G359" i="17" s="1"/>
  <c r="G360" i="17" a="1"/>
  <c r="G360" i="17" s="1"/>
  <c r="G361" i="17" a="1"/>
  <c r="G361" i="17" s="1"/>
  <c r="G362" i="17" a="1"/>
  <c r="G362" i="17" s="1"/>
  <c r="G363" i="17" a="1"/>
  <c r="G363" i="17" s="1"/>
  <c r="G364" i="17" a="1"/>
  <c r="G364" i="17" s="1"/>
  <c r="G365" i="17" a="1"/>
  <c r="G365" i="17" s="1"/>
  <c r="G366" i="17" a="1"/>
  <c r="G366" i="17"/>
  <c r="G367" i="17" a="1"/>
  <c r="G367" i="17" s="1"/>
  <c r="G368" i="17" a="1"/>
  <c r="G368" i="17" s="1"/>
  <c r="G369" i="17" a="1"/>
  <c r="G369" i="17"/>
  <c r="G370" i="17" a="1"/>
  <c r="G370" i="17" s="1"/>
  <c r="G371" i="17" a="1"/>
  <c r="G371" i="17" s="1"/>
  <c r="G372" i="17" a="1"/>
  <c r="G372" i="17"/>
  <c r="G373" i="17" a="1"/>
  <c r="G373" i="17" s="1"/>
  <c r="G374" i="17" a="1"/>
  <c r="G374" i="17" s="1"/>
  <c r="G375" i="17" a="1"/>
  <c r="G375" i="17" s="1"/>
  <c r="G376" i="17" a="1"/>
  <c r="G376" i="17" s="1"/>
  <c r="G377" i="17" a="1"/>
  <c r="G377" i="17" s="1"/>
  <c r="G378" i="17" a="1"/>
  <c r="G378" i="17" s="1"/>
  <c r="G379" i="17" a="1"/>
  <c r="G379" i="17" s="1"/>
  <c r="G380" i="17" a="1"/>
  <c r="G380" i="17"/>
  <c r="G381" i="17" a="1"/>
  <c r="G381" i="17"/>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c r="G411" i="17" a="1"/>
  <c r="G411" i="17" s="1"/>
  <c r="G412" i="17" a="1"/>
  <c r="G412" i="17"/>
  <c r="G413" i="17" a="1"/>
  <c r="G413" i="17" s="1"/>
  <c r="G414" i="17" a="1"/>
  <c r="G414" i="17" s="1"/>
  <c r="G415" i="17" a="1"/>
  <c r="G415" i="17" s="1"/>
  <c r="G416" i="17" a="1"/>
  <c r="G416" i="17" s="1"/>
  <c r="G417" i="17" a="1"/>
  <c r="G417" i="17" s="1"/>
  <c r="G418" i="17" a="1"/>
  <c r="G418" i="17"/>
  <c r="G419" i="17" a="1"/>
  <c r="G419" i="17" s="1"/>
  <c r="G420" i="17" a="1"/>
  <c r="G420" i="17" s="1"/>
  <c r="G421" i="17" a="1"/>
  <c r="G421" i="17" s="1"/>
  <c r="G422" i="17" a="1"/>
  <c r="G422" i="17" s="1"/>
  <c r="G423" i="17" a="1"/>
  <c r="G423" i="17" s="1"/>
  <c r="G424" i="17" a="1"/>
  <c r="G424" i="17"/>
  <c r="G425" i="17" a="1"/>
  <c r="G425" i="17" s="1"/>
  <c r="G426" i="17" a="1"/>
  <c r="G426" i="17" s="1"/>
  <c r="G427" i="17" a="1"/>
  <c r="G427" i="17" s="1"/>
  <c r="G428" i="17" a="1"/>
  <c r="G428" i="17" s="1"/>
  <c r="G429" i="17" a="1"/>
  <c r="G429" i="17" s="1"/>
  <c r="G430" i="17" a="1"/>
  <c r="G430" i="17"/>
  <c r="G431" i="17" a="1"/>
  <c r="G431" i="17" s="1"/>
  <c r="G432" i="17" a="1"/>
  <c r="G432" i="17" s="1"/>
  <c r="G433" i="17" a="1"/>
  <c r="G433" i="17" s="1"/>
  <c r="G434" i="17" a="1"/>
  <c r="G434" i="17" s="1"/>
  <c r="G435" i="17" a="1"/>
  <c r="G435" i="17" s="1"/>
  <c r="G436" i="17" a="1"/>
  <c r="G436" i="17"/>
  <c r="G437" i="17" a="1"/>
  <c r="G437" i="17" s="1"/>
  <c r="G438" i="17" a="1"/>
  <c r="G438" i="17" s="1"/>
  <c r="G439" i="17" a="1"/>
  <c r="G439" i="17" s="1"/>
  <c r="G440" i="17" a="1"/>
  <c r="G440" i="17" s="1"/>
  <c r="G441" i="17" a="1"/>
  <c r="G441" i="17" s="1"/>
  <c r="G442" i="17" a="1"/>
  <c r="G442" i="17"/>
  <c r="G443" i="17" a="1"/>
  <c r="G443" i="17" s="1"/>
  <c r="G444" i="17" a="1"/>
  <c r="G444" i="17"/>
  <c r="G445" i="17" a="1"/>
  <c r="G445" i="17"/>
  <c r="G446" i="17" a="1"/>
  <c r="G446" i="17" s="1"/>
  <c r="G447" i="17" a="1"/>
  <c r="G447" i="17" s="1"/>
  <c r="G448" i="17" a="1"/>
  <c r="G448" i="17" s="1"/>
  <c r="G449" i="17" a="1"/>
  <c r="G449" i="17" s="1"/>
  <c r="G450" i="17" a="1"/>
  <c r="G450" i="17"/>
  <c r="G451" i="17" a="1"/>
  <c r="G451" i="17" s="1"/>
  <c r="G452" i="17" a="1"/>
  <c r="G452" i="17" s="1"/>
  <c r="G453" i="17" a="1"/>
  <c r="G453" i="17"/>
  <c r="G454" i="17" a="1"/>
  <c r="G454" i="17"/>
  <c r="G455" i="17" a="1"/>
  <c r="G455" i="17" s="1"/>
  <c r="G456" i="17" a="1"/>
  <c r="G456" i="17" s="1"/>
  <c r="G457" i="17" a="1"/>
  <c r="G457" i="17" s="1"/>
  <c r="G458" i="17" a="1"/>
  <c r="G458" i="17" s="1"/>
  <c r="G459" i="17" a="1"/>
  <c r="G459" i="17" s="1"/>
  <c r="G460" i="17" a="1"/>
  <c r="G460" i="17" s="1"/>
  <c r="G461" i="17" a="1"/>
  <c r="G461" i="17" s="1"/>
  <c r="G462" i="17" a="1"/>
  <c r="G462" i="17" s="1"/>
  <c r="G463" i="17" a="1"/>
  <c r="G463" i="17" s="1"/>
  <c r="G464" i="17" a="1"/>
  <c r="G464" i="17"/>
  <c r="G465" i="17" a="1"/>
  <c r="G465" i="17"/>
  <c r="G466" i="17" a="1"/>
  <c r="G466" i="17"/>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c r="G477" i="17" a="1"/>
  <c r="G477" i="17"/>
  <c r="G478" i="17" a="1"/>
  <c r="G478" i="17" s="1"/>
  <c r="G479" i="17" a="1"/>
  <c r="G479" i="17" s="1"/>
  <c r="G480" i="17" a="1"/>
  <c r="G480" i="17"/>
  <c r="G481" i="17" a="1"/>
  <c r="G481" i="17" s="1"/>
  <c r="G482" i="17" a="1"/>
  <c r="G482" i="17" s="1"/>
  <c r="G483" i="17" a="1"/>
  <c r="G483" i="17" s="1"/>
  <c r="G484" i="17" a="1"/>
  <c r="G484" i="17" s="1"/>
  <c r="G485" i="17" a="1"/>
  <c r="G485" i="17" s="1"/>
  <c r="G486" i="17" a="1"/>
  <c r="G486" i="17"/>
  <c r="G487" i="17" a="1"/>
  <c r="G487" i="17" s="1"/>
  <c r="G488" i="17" a="1"/>
  <c r="G488" i="17"/>
  <c r="G489" i="17" a="1"/>
  <c r="G489" i="17"/>
  <c r="G490" i="17" a="1"/>
  <c r="G490" i="17" s="1"/>
  <c r="G491" i="17" a="1"/>
  <c r="G491" i="17" s="1"/>
  <c r="G492" i="17" a="1"/>
  <c r="G492" i="17" s="1"/>
  <c r="G493" i="17" a="1"/>
  <c r="G493" i="17" s="1"/>
  <c r="G494" i="17" a="1"/>
  <c r="G494" i="17"/>
  <c r="G495" i="17" a="1"/>
  <c r="G495" i="17" s="1"/>
  <c r="G496" i="17" a="1"/>
  <c r="G496" i="17" s="1"/>
  <c r="G497" i="17" a="1"/>
  <c r="G497" i="17"/>
  <c r="G498" i="17" a="1"/>
  <c r="G498" i="17" s="1"/>
  <c r="G499" i="17" a="1"/>
  <c r="G499" i="17" s="1"/>
  <c r="G500" i="17" a="1"/>
  <c r="G500" i="17"/>
  <c r="G501" i="17" a="1"/>
  <c r="G501" i="17" s="1"/>
  <c r="G502" i="17" a="1"/>
  <c r="G502" i="17" s="1"/>
  <c r="G503" i="17" a="1"/>
  <c r="G503" i="17" s="1"/>
  <c r="G504" i="17" a="1"/>
  <c r="G504" i="17" s="1"/>
  <c r="G505" i="17" a="1"/>
  <c r="G505" i="17" s="1"/>
  <c r="G506" i="17" a="1"/>
  <c r="G506" i="17" s="1"/>
  <c r="G507" i="17" a="1"/>
  <c r="G507" i="17" s="1"/>
  <c r="G508" i="17" a="1"/>
  <c r="G508" i="17"/>
  <c r="G509" i="17" a="1"/>
  <c r="G509" i="17"/>
  <c r="G510" i="17" a="1"/>
  <c r="G510" i="17" s="1"/>
  <c r="G511" i="17" a="1"/>
  <c r="G511" i="17" s="1"/>
  <c r="G512" i="17" a="1"/>
  <c r="G512" i="17" s="1"/>
  <c r="G513" i="17" a="1"/>
  <c r="G513" i="17" s="1"/>
  <c r="G514" i="17" a="1"/>
  <c r="G514" i="17" s="1"/>
  <c r="G515" i="17" a="1"/>
  <c r="G515" i="17" s="1"/>
  <c r="G516" i="17" a="1"/>
  <c r="G516" i="17"/>
  <c r="G517" i="17" a="1"/>
  <c r="G517" i="17"/>
  <c r="G518" i="17" a="1"/>
  <c r="G518" i="17"/>
  <c r="G519" i="17" a="1"/>
  <c r="G519" i="17" s="1"/>
  <c r="G520" i="17" a="1"/>
  <c r="G520" i="17" s="1"/>
  <c r="G521" i="17" a="1"/>
  <c r="G521" i="17"/>
  <c r="G522" i="17" a="1"/>
  <c r="G522" i="17" s="1"/>
  <c r="G523" i="17" a="1"/>
  <c r="G523" i="17" s="1"/>
  <c r="G524" i="17" a="1"/>
  <c r="G524" i="17" s="1"/>
  <c r="G525" i="17" a="1"/>
  <c r="G525" i="17" s="1"/>
  <c r="G526" i="17" a="1"/>
  <c r="G526" i="17"/>
  <c r="G527" i="17" a="1"/>
  <c r="G527" i="17" s="1"/>
  <c r="G528" i="17" a="1"/>
  <c r="G528" i="17" s="1"/>
  <c r="G529" i="17" a="1"/>
  <c r="G529" i="17" s="1"/>
  <c r="G530" i="17" a="1"/>
  <c r="G530" i="17"/>
  <c r="G531" i="17" a="1"/>
  <c r="G531" i="17" s="1"/>
  <c r="G532" i="17" a="1"/>
  <c r="G532" i="17"/>
  <c r="G533" i="17" a="1"/>
  <c r="G533" i="17" s="1"/>
  <c r="G534" i="17" a="1"/>
  <c r="G534" i="17" s="1"/>
  <c r="G535" i="17" a="1"/>
  <c r="G535" i="17" s="1"/>
  <c r="G536" i="17" a="1"/>
  <c r="G536" i="17" s="1"/>
  <c r="G537" i="17" a="1"/>
  <c r="G537" i="17" s="1"/>
  <c r="G538" i="17" a="1"/>
  <c r="G538" i="17"/>
  <c r="G539" i="17" a="1"/>
  <c r="G539" i="17" s="1"/>
  <c r="G540" i="17" a="1"/>
  <c r="G540" i="17"/>
  <c r="G541" i="17" a="1"/>
  <c r="G541" i="17"/>
  <c r="G542" i="17" a="1"/>
  <c r="G542" i="17" s="1"/>
  <c r="G543" i="17" a="1"/>
  <c r="G543" i="17" s="1"/>
  <c r="G544" i="17" a="1"/>
  <c r="G544" i="17"/>
  <c r="G545" i="17" a="1"/>
  <c r="G545" i="17" s="1"/>
  <c r="G546" i="17" a="1"/>
  <c r="G546" i="17" s="1"/>
  <c r="G547" i="17" a="1"/>
  <c r="G547" i="17" s="1"/>
  <c r="G548" i="17" a="1"/>
  <c r="G548" i="17" s="1"/>
  <c r="G549" i="17" a="1"/>
  <c r="G549" i="17"/>
  <c r="G550" i="17" a="1"/>
  <c r="G550" i="17" s="1"/>
  <c r="G551" i="17" a="1"/>
  <c r="G551" i="17" s="1"/>
  <c r="G552" i="17" a="1"/>
  <c r="G552" i="17" s="1"/>
  <c r="G553" i="17" a="1"/>
  <c r="G553" i="17" s="1"/>
  <c r="G554" i="17" a="1"/>
  <c r="G554" i="17" s="1"/>
  <c r="G555" i="17" a="1"/>
  <c r="G555" i="17" s="1"/>
  <c r="G556" i="17" a="1"/>
  <c r="G556" i="17" s="1"/>
  <c r="G557" i="17" a="1"/>
  <c r="G557" i="17" s="1"/>
  <c r="G558" i="17" a="1"/>
  <c r="G558" i="17"/>
  <c r="G559" i="17" a="1"/>
  <c r="G559" i="17" s="1"/>
  <c r="G560" i="17" a="1"/>
  <c r="G560" i="17"/>
  <c r="G561" i="17" a="1"/>
  <c r="G561" i="17" s="1"/>
  <c r="G562" i="17" a="1"/>
  <c r="G562" i="17"/>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c r="G573" i="17" a="1"/>
  <c r="G573" i="17" s="1"/>
  <c r="G574" i="17" a="1"/>
  <c r="G574" i="17" s="1"/>
  <c r="G575" i="17" a="1"/>
  <c r="G575" i="17" s="1"/>
  <c r="G576" i="17" a="1"/>
  <c r="G576" i="17"/>
  <c r="G577" i="17" a="1"/>
  <c r="G577" i="17" s="1"/>
  <c r="G578" i="17" a="1"/>
  <c r="G578" i="17" s="1"/>
  <c r="G579" i="17" a="1"/>
  <c r="G579" i="17" s="1"/>
  <c r="G580" i="17" a="1"/>
  <c r="G580" i="17" s="1"/>
  <c r="G581" i="17" a="1"/>
  <c r="G581" i="17" s="1"/>
  <c r="G582" i="17" a="1"/>
  <c r="G582" i="17"/>
  <c r="G583" i="17" a="1"/>
  <c r="G583" i="17" s="1"/>
  <c r="G584" i="17" a="1"/>
  <c r="G584" i="17" s="1"/>
  <c r="G585" i="17" a="1"/>
  <c r="G585" i="17" s="1"/>
  <c r="G586" i="17" a="1"/>
  <c r="G586" i="17" s="1"/>
  <c r="G587" i="17" a="1"/>
  <c r="G587" i="17" s="1"/>
  <c r="G588" i="17" a="1"/>
  <c r="G588" i="17"/>
  <c r="G589" i="17" a="1"/>
  <c r="G589" i="17" s="1"/>
  <c r="G590" i="17" a="1"/>
  <c r="G590" i="17"/>
  <c r="G591" i="17" a="1"/>
  <c r="G591" i="17" s="1"/>
  <c r="G592" i="17" a="1"/>
  <c r="G592" i="17" s="1"/>
  <c r="G593" i="17" a="1"/>
  <c r="G593" i="17" s="1"/>
  <c r="G594" i="17" a="1"/>
  <c r="G594" i="17"/>
  <c r="G595" i="17" a="1"/>
  <c r="G595" i="17" s="1"/>
  <c r="G596" i="17" a="1"/>
  <c r="G596" i="17" s="1"/>
  <c r="G597" i="17" a="1"/>
  <c r="G597" i="17" s="1"/>
  <c r="G598" i="17" a="1"/>
  <c r="G598" i="17" s="1"/>
  <c r="G599" i="17" a="1"/>
  <c r="G599" i="17" s="1"/>
  <c r="G600" i="17" a="1"/>
  <c r="G600" i="17" s="1"/>
  <c r="G601" i="17" a="1"/>
  <c r="G601" i="17"/>
  <c r="G602" i="17" a="1"/>
  <c r="G602" i="17" s="1"/>
  <c r="G603" i="17" a="1"/>
  <c r="G603" i="17" s="1"/>
  <c r="G604" i="17" a="1"/>
  <c r="G604" i="17"/>
  <c r="G605" i="17" a="1"/>
  <c r="G605" i="17"/>
  <c r="G606" i="17" a="1"/>
  <c r="G606" i="17"/>
  <c r="G607" i="17" a="1"/>
  <c r="G607" i="17" s="1"/>
  <c r="G608" i="17" a="1"/>
  <c r="G608" i="17" s="1"/>
  <c r="G609" i="17" a="1"/>
  <c r="G609" i="17" s="1"/>
  <c r="G610" i="17" a="1"/>
  <c r="G610" i="17" s="1"/>
  <c r="G611" i="17" a="1"/>
  <c r="G611" i="17" s="1"/>
  <c r="G612" i="17" a="1"/>
  <c r="G612" i="17" s="1"/>
  <c r="G613" i="17" a="1"/>
  <c r="G613" i="17"/>
  <c r="G614" i="17" a="1"/>
  <c r="G614" i="17"/>
  <c r="G615" i="17" a="1"/>
  <c r="G615" i="17" s="1"/>
  <c r="G616" i="17" a="1"/>
  <c r="G616" i="17" s="1"/>
  <c r="G617" i="17" a="1"/>
  <c r="G617" i="17"/>
  <c r="G618" i="17" a="1"/>
  <c r="G618" i="17" s="1"/>
  <c r="G619" i="17" a="1"/>
  <c r="G619" i="17" s="1"/>
  <c r="G620" i="17" a="1"/>
  <c r="G620" i="17"/>
  <c r="G621" i="17" a="1"/>
  <c r="G621" i="17" s="1"/>
  <c r="G622" i="17" a="1"/>
  <c r="G622" i="17" s="1"/>
  <c r="G623" i="17" a="1"/>
  <c r="G623" i="17" s="1"/>
  <c r="G624" i="17" a="1"/>
  <c r="G624" i="17" s="1"/>
  <c r="G625" i="17" a="1"/>
  <c r="G625" i="17" s="1"/>
  <c r="G626" i="17" a="1"/>
  <c r="G626" i="17"/>
  <c r="G627" i="17" a="1"/>
  <c r="G627" i="17" s="1"/>
  <c r="G628" i="17" a="1"/>
  <c r="G628" i="17" s="1"/>
  <c r="G629" i="17" a="1"/>
  <c r="G629" i="17"/>
  <c r="G630" i="17" a="1"/>
  <c r="G630" i="17" s="1"/>
  <c r="G631" i="17" a="1"/>
  <c r="G631" i="17" s="1"/>
  <c r="G632" i="17" a="1"/>
  <c r="G632" i="17" s="1"/>
  <c r="G633" i="17" a="1"/>
  <c r="G633" i="17" s="1"/>
  <c r="G634" i="17" a="1"/>
  <c r="G634" i="17" s="1"/>
  <c r="G635" i="17" a="1"/>
  <c r="G635" i="17" s="1"/>
  <c r="G636" i="17" a="1"/>
  <c r="G636" i="17"/>
  <c r="G637" i="17" a="1"/>
  <c r="G637" i="17" s="1"/>
  <c r="G638" i="17" a="1"/>
  <c r="G638" i="17"/>
  <c r="G639" i="17" a="1"/>
  <c r="G639" i="17" s="1"/>
  <c r="G640" i="17" a="1"/>
  <c r="G640" i="17" s="1"/>
  <c r="G641" i="17" a="1"/>
  <c r="G641" i="17" s="1"/>
  <c r="G642" i="17" a="1"/>
  <c r="G642" i="17" s="1"/>
  <c r="G643" i="17" a="1"/>
  <c r="G643" i="17" s="1"/>
  <c r="G644" i="17" a="1"/>
  <c r="G644" i="17" s="1"/>
  <c r="G645" i="17" a="1"/>
  <c r="G645" i="17"/>
  <c r="G646" i="17" a="1"/>
  <c r="G646" i="17" s="1"/>
  <c r="G647" i="17" a="1"/>
  <c r="G647" i="17" s="1"/>
  <c r="G648" i="17" a="1"/>
  <c r="G648" i="17" s="1"/>
  <c r="G649" i="17" a="1"/>
  <c r="G649" i="17" s="1"/>
  <c r="G650" i="17" a="1"/>
  <c r="G650" i="17" s="1"/>
  <c r="G651" i="17" a="1"/>
  <c r="G651" i="17" s="1"/>
  <c r="G652" i="17" a="1"/>
  <c r="G652" i="17" s="1"/>
  <c r="G653" i="17" a="1"/>
  <c r="G653" i="17" s="1"/>
  <c r="G654" i="17" a="1"/>
  <c r="G654" i="17" s="1"/>
  <c r="G655" i="17" a="1"/>
  <c r="G655" i="17" s="1"/>
  <c r="G656" i="17" a="1"/>
  <c r="G656" i="17" s="1"/>
  <c r="G657" i="17" a="1"/>
  <c r="G657" i="17" s="1"/>
  <c r="G658" i="17" a="1"/>
  <c r="G658" i="17" s="1"/>
  <c r="G659" i="17" a="1"/>
  <c r="G659" i="17" s="1"/>
  <c r="G660" i="17" a="1"/>
  <c r="G660" i="17" s="1"/>
  <c r="G661" i="17" a="1"/>
  <c r="G661" i="17" s="1"/>
  <c r="G662" i="17" a="1"/>
  <c r="G662" i="17" s="1"/>
  <c r="G663" i="17" a="1"/>
  <c r="G663" i="17" s="1"/>
  <c r="G664" i="17" a="1"/>
  <c r="G664" i="17" s="1"/>
  <c r="G665" i="17" a="1"/>
  <c r="G665" i="17" s="1"/>
  <c r="G666" i="17" a="1"/>
  <c r="G666" i="17" s="1"/>
  <c r="G667" i="17" a="1"/>
  <c r="G667" i="17" s="1"/>
  <c r="G668" i="17" a="1"/>
  <c r="G668" i="17" s="1"/>
  <c r="G669" i="17" a="1"/>
  <c r="G669" i="17" s="1"/>
  <c r="G670" i="17" a="1"/>
  <c r="G670" i="17"/>
  <c r="G671" i="17" a="1"/>
  <c r="G671" i="17" s="1"/>
  <c r="G672" i="17" a="1"/>
  <c r="G672" i="17"/>
  <c r="G673" i="17" a="1"/>
  <c r="G673" i="17" s="1"/>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c r="G693" i="17" a="1"/>
  <c r="G693" i="17"/>
  <c r="G694" i="17" a="1"/>
  <c r="G694" i="17" s="1"/>
  <c r="G695" i="17" a="1"/>
  <c r="G695" i="17" s="1"/>
  <c r="G696" i="17" a="1"/>
  <c r="G696" i="17" s="1"/>
  <c r="G697" i="17" a="1"/>
  <c r="G697" i="17" s="1"/>
  <c r="G698" i="17" a="1"/>
  <c r="G698" i="17" s="1"/>
  <c r="G699" i="17" a="1"/>
  <c r="G699" i="17" s="1"/>
  <c r="G700" i="17" a="1"/>
  <c r="G700" i="17"/>
  <c r="G701" i="17" a="1"/>
  <c r="G701" i="17"/>
  <c r="G702" i="17" a="1"/>
  <c r="G702" i="17"/>
  <c r="G703" i="17" a="1"/>
  <c r="G703" i="17" s="1"/>
  <c r="G704" i="17" a="1"/>
  <c r="G704" i="17" s="1"/>
  <c r="G705" i="17" a="1"/>
  <c r="G705" i="17" s="1"/>
  <c r="G706" i="17" a="1"/>
  <c r="G706" i="17" s="1"/>
  <c r="G707" i="17" a="1"/>
  <c r="G707" i="17" s="1"/>
  <c r="G708" i="17" a="1"/>
  <c r="G708" i="17" s="1"/>
  <c r="G709" i="17" a="1"/>
  <c r="G709" i="17"/>
  <c r="G710" i="17" a="1"/>
  <c r="G710" i="17" s="1"/>
  <c r="G711" i="17" a="1"/>
  <c r="G711" i="17" s="1"/>
  <c r="G712" i="17" a="1"/>
  <c r="G712" i="17" s="1"/>
  <c r="G713" i="17" a="1"/>
  <c r="G713" i="17" s="1"/>
  <c r="G714" i="17" a="1"/>
  <c r="G714" i="17" s="1"/>
  <c r="G715" i="17" a="1"/>
  <c r="G715" i="17" s="1"/>
  <c r="G716" i="17" a="1"/>
  <c r="G716" i="17"/>
  <c r="G717" i="17" a="1"/>
  <c r="G717" i="17" s="1"/>
  <c r="G718" i="17" a="1"/>
  <c r="G718" i="17"/>
  <c r="G719" i="17" a="1"/>
  <c r="G719" i="17" s="1"/>
  <c r="G720" i="17" a="1"/>
  <c r="G720" i="17" s="1"/>
  <c r="G721" i="17" a="1"/>
  <c r="G721" i="17" s="1"/>
  <c r="G722" i="17" a="1"/>
  <c r="G722" i="17" s="1"/>
  <c r="G723" i="17" a="1"/>
  <c r="G723" i="17" s="1"/>
  <c r="G724" i="17" a="1"/>
  <c r="G724" i="17"/>
  <c r="G725" i="17" a="1"/>
  <c r="G725" i="17" s="1"/>
  <c r="G726" i="17" a="1"/>
  <c r="G726" i="17" s="1"/>
  <c r="G727" i="17" a="1"/>
  <c r="G727" i="17" s="1"/>
  <c r="G728" i="17" a="1"/>
  <c r="G728" i="17" s="1"/>
  <c r="G729" i="17" a="1"/>
  <c r="G729" i="17" s="1"/>
  <c r="G730" i="17" a="1"/>
  <c r="G730" i="17" s="1"/>
  <c r="G731" i="17" a="1"/>
  <c r="G731" i="17" s="1"/>
  <c r="G732" i="17" a="1"/>
  <c r="G732" i="17" s="1"/>
  <c r="G733" i="17" a="1"/>
  <c r="G733" i="17"/>
  <c r="G734" i="17" a="1"/>
  <c r="G734" i="17"/>
  <c r="G735" i="17" a="1"/>
  <c r="G735" i="17" s="1"/>
  <c r="G736" i="17" a="1"/>
  <c r="G736" i="17"/>
  <c r="G737" i="17" a="1"/>
  <c r="G737" i="17" s="1"/>
  <c r="G738" i="17" a="1"/>
  <c r="G738" i="17" s="1"/>
  <c r="G739" i="17" a="1"/>
  <c r="G739" i="17" s="1"/>
  <c r="G740" i="17" a="1"/>
  <c r="G740" i="17" s="1"/>
  <c r="G741" i="17" a="1"/>
  <c r="G741" i="17" s="1"/>
  <c r="G742" i="17" a="1"/>
  <c r="G742" i="17"/>
  <c r="G743" i="17" a="1"/>
  <c r="G743" i="17" s="1"/>
  <c r="G744" i="17" a="1"/>
  <c r="G744" i="17" s="1"/>
  <c r="G745" i="17" a="1"/>
  <c r="G745" i="17" s="1"/>
  <c r="G746" i="17" a="1"/>
  <c r="G746" i="17" s="1"/>
  <c r="G747" i="17" a="1"/>
  <c r="G747" i="17" s="1"/>
  <c r="G748" i="17" a="1"/>
  <c r="G748" i="17"/>
  <c r="G749" i="17" a="1"/>
  <c r="G749" i="17" s="1"/>
  <c r="G750" i="17" a="1"/>
  <c r="G750" i="17" s="1"/>
  <c r="G751" i="17" a="1"/>
  <c r="G751" i="17" s="1"/>
  <c r="G752" i="17" a="1"/>
  <c r="G752" i="17" s="1"/>
  <c r="G753" i="17" a="1"/>
  <c r="G753" i="17" s="1"/>
  <c r="G754" i="17" a="1"/>
  <c r="G754" i="17" s="1"/>
  <c r="G755" i="17" a="1"/>
  <c r="G755" i="17" s="1"/>
  <c r="G756" i="17" a="1"/>
  <c r="G756" i="17"/>
  <c r="G757" i="17" a="1"/>
  <c r="G757" i="17"/>
  <c r="G758" i="17" a="1"/>
  <c r="G758" i="17" s="1"/>
  <c r="G759" i="17" a="1"/>
  <c r="G759" i="17" s="1"/>
  <c r="G760" i="17" a="1"/>
  <c r="G760" i="17" s="1"/>
  <c r="G761" i="17" a="1"/>
  <c r="G761" i="17" s="1"/>
  <c r="G762" i="17" a="1"/>
  <c r="G762" i="17" s="1"/>
  <c r="G763" i="17" a="1"/>
  <c r="G763" i="17" s="1"/>
  <c r="G764" i="17" a="1"/>
  <c r="G764" i="17"/>
  <c r="G765" i="17" a="1"/>
  <c r="G765" i="17"/>
  <c r="G766" i="17" a="1"/>
  <c r="G766" i="17"/>
  <c r="G767" i="17" a="1"/>
  <c r="G767" i="17" s="1"/>
  <c r="G768" i="17" a="1"/>
  <c r="G768" i="17" s="1"/>
  <c r="G769" i="17" a="1"/>
  <c r="G769" i="17" s="1"/>
  <c r="G770" i="17" a="1"/>
  <c r="G770" i="17" s="1"/>
  <c r="G771" i="17" a="1"/>
  <c r="G771" i="17" s="1"/>
  <c r="G772" i="17" a="1"/>
  <c r="G772" i="17" s="1"/>
  <c r="G773" i="17" a="1"/>
  <c r="G773" i="17"/>
  <c r="G774" i="17" a="1"/>
  <c r="G774" i="17" s="1"/>
  <c r="G775" i="17" a="1"/>
  <c r="G775" i="17" s="1"/>
  <c r="G776" i="17" a="1"/>
  <c r="G776" i="17" s="1"/>
  <c r="G777" i="17" a="1"/>
  <c r="G777" i="17" s="1"/>
  <c r="G778" i="17" a="1"/>
  <c r="G778" i="17" s="1"/>
  <c r="G779" i="17" a="1"/>
  <c r="G779" i="17" s="1"/>
  <c r="G780" i="17" a="1"/>
  <c r="G780" i="17"/>
  <c r="G781" i="17" a="1"/>
  <c r="G781" i="17" s="1"/>
  <c r="G782" i="17" a="1"/>
  <c r="G782" i="17"/>
  <c r="G783" i="17" a="1"/>
  <c r="G783" i="17" s="1"/>
  <c r="G784" i="17" a="1"/>
  <c r="G784" i="17" s="1"/>
  <c r="G785" i="17" a="1"/>
  <c r="G785" i="17" s="1"/>
  <c r="G786" i="17" a="1"/>
  <c r="G786" i="17"/>
  <c r="G787" i="17" a="1"/>
  <c r="G787" i="17" s="1"/>
  <c r="G788" i="17" a="1"/>
  <c r="G788" i="17"/>
  <c r="G789" i="17" a="1"/>
  <c r="G789" i="17"/>
  <c r="G790" i="17" a="1"/>
  <c r="G790" i="17" s="1"/>
  <c r="G791" i="17" a="1"/>
  <c r="G791" i="17"/>
  <c r="G792" i="17" a="1"/>
  <c r="G792" i="17" s="1"/>
  <c r="G793" i="17" a="1"/>
  <c r="G793" i="17" s="1"/>
  <c r="G794" i="17" a="1"/>
  <c r="G794" i="17" s="1"/>
  <c r="G795" i="17" a="1"/>
  <c r="G795" i="17"/>
  <c r="G796" i="17" a="1"/>
  <c r="G796" i="17" s="1"/>
  <c r="G797" i="17" a="1"/>
  <c r="G797" i="17"/>
  <c r="G798" i="17" a="1"/>
  <c r="G798" i="17" s="1"/>
  <c r="G799" i="17" a="1"/>
  <c r="G799" i="17" s="1"/>
  <c r="G800" i="17" a="1"/>
  <c r="G800" i="17"/>
  <c r="G801" i="17" a="1"/>
  <c r="G801" i="17" s="1"/>
  <c r="G802" i="17" a="1"/>
  <c r="G802" i="17" s="1"/>
  <c r="G803" i="17" a="1"/>
  <c r="G803" i="17" s="1"/>
  <c r="G804" i="17" a="1"/>
  <c r="G804" i="17"/>
  <c r="G805" i="17" a="1"/>
  <c r="G805" i="17" s="1"/>
  <c r="G806" i="17" a="1"/>
  <c r="G806" i="17" s="1"/>
  <c r="G807" i="17" a="1"/>
  <c r="G807" i="17"/>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c r="G820" i="17" a="1"/>
  <c r="G820" i="17" s="1"/>
  <c r="G821" i="17" a="1"/>
  <c r="G821" i="17" s="1"/>
  <c r="G822" i="17" a="1"/>
  <c r="G822" i="17" s="1"/>
  <c r="G823" i="17" a="1"/>
  <c r="G823" i="17"/>
  <c r="G824" i="17" a="1"/>
  <c r="G824" i="17" s="1"/>
  <c r="G825" i="17" a="1"/>
  <c r="G825" i="17" s="1"/>
  <c r="G826" i="17" a="1"/>
  <c r="G826" i="17" s="1"/>
  <c r="G827" i="17" a="1"/>
  <c r="G827" i="17"/>
  <c r="G828" i="17" a="1"/>
  <c r="G828" i="17" s="1"/>
  <c r="G829" i="17" a="1"/>
  <c r="G829" i="17" s="1"/>
  <c r="G830" i="17" a="1"/>
  <c r="G830" i="17" s="1"/>
  <c r="G831" i="17" a="1"/>
  <c r="G831" i="17" s="1"/>
  <c r="G832" i="17" a="1"/>
  <c r="G832" i="17" s="1"/>
  <c r="G833" i="17" a="1"/>
  <c r="G833" i="17" s="1"/>
  <c r="G834" i="17" a="1"/>
  <c r="G834" i="17" s="1"/>
  <c r="G835" i="17" a="1"/>
  <c r="G835" i="17"/>
  <c r="G836" i="17" a="1"/>
  <c r="G836" i="17" s="1"/>
  <c r="G837" i="17" a="1"/>
  <c r="G837" i="17" s="1"/>
  <c r="G838" i="17" a="1"/>
  <c r="G838" i="17" s="1"/>
  <c r="G839" i="17" a="1"/>
  <c r="G839" i="17"/>
  <c r="G840" i="17" a="1"/>
  <c r="G840" i="17" s="1"/>
  <c r="G841" i="17" a="1"/>
  <c r="G841" i="17" s="1"/>
  <c r="G842" i="17" a="1"/>
  <c r="G842" i="17" s="1"/>
  <c r="G843" i="17" a="1"/>
  <c r="G843" i="17"/>
  <c r="G844" i="17" a="1"/>
  <c r="G844" i="17" s="1"/>
  <c r="G845" i="17" a="1"/>
  <c r="G845" i="17" s="1"/>
  <c r="G846" i="17" a="1"/>
  <c r="G846" i="17" s="1"/>
  <c r="G847" i="17" a="1"/>
  <c r="G847" i="17" s="1"/>
  <c r="G848" i="17" a="1"/>
  <c r="G848" i="17" s="1"/>
  <c r="G849" i="17" a="1"/>
  <c r="G849" i="17" s="1"/>
  <c r="G850" i="17" a="1"/>
  <c r="G850" i="17" s="1"/>
  <c r="G851" i="17" a="1"/>
  <c r="G851" i="17"/>
  <c r="G852" i="17" a="1"/>
  <c r="G852" i="17" s="1"/>
  <c r="G853" i="17" a="1"/>
  <c r="G853" i="17" s="1"/>
  <c r="G854" i="17" a="1"/>
  <c r="G854" i="17" s="1"/>
  <c r="G855" i="17" a="1"/>
  <c r="G855" i="17"/>
  <c r="G856" i="17" a="1"/>
  <c r="G856" i="17" s="1"/>
  <c r="G857" i="17" a="1"/>
  <c r="G857" i="17" s="1"/>
  <c r="G858" i="17" a="1"/>
  <c r="G858" i="17" s="1"/>
  <c r="G859" i="17" a="1"/>
  <c r="G859" i="17"/>
  <c r="G860" i="17" a="1"/>
  <c r="G860" i="17" s="1"/>
  <c r="G861" i="17" a="1"/>
  <c r="G861" i="17" s="1"/>
  <c r="G862" i="17" a="1"/>
  <c r="G862" i="17" s="1"/>
  <c r="G863" i="17" a="1"/>
  <c r="G863" i="17" s="1"/>
  <c r="G864" i="17" a="1"/>
  <c r="G864" i="17" s="1"/>
  <c r="G865" i="17" a="1"/>
  <c r="G865" i="17" s="1"/>
  <c r="G866" i="17" a="1"/>
  <c r="G866" i="17" s="1"/>
  <c r="G867" i="17" a="1"/>
  <c r="G867" i="17"/>
  <c r="G868" i="17" a="1"/>
  <c r="G868" i="17" s="1"/>
  <c r="G869" i="17" a="1"/>
  <c r="G869" i="17" s="1"/>
  <c r="G870" i="17" a="1"/>
  <c r="G870" i="17" s="1"/>
  <c r="G871" i="17" a="1"/>
  <c r="G871" i="17"/>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c r="G884" i="17" a="1"/>
  <c r="G884" i="17" s="1"/>
  <c r="G885" i="17" a="1"/>
  <c r="G885" i="17" s="1"/>
  <c r="G886" i="17" a="1"/>
  <c r="G886" i="17" s="1"/>
  <c r="G887" i="17" a="1"/>
  <c r="G887" i="17"/>
  <c r="G888" i="17" a="1"/>
  <c r="G888" i="17" s="1"/>
  <c r="G889" i="17" a="1"/>
  <c r="G889" i="17" s="1"/>
  <c r="G890" i="17" a="1"/>
  <c r="G890" i="17" s="1"/>
  <c r="G891" i="17" a="1"/>
  <c r="G891" i="17"/>
  <c r="G892" i="17" a="1"/>
  <c r="G892" i="17" s="1"/>
  <c r="G893" i="17" a="1"/>
  <c r="G893" i="17" s="1"/>
  <c r="G894" i="17" a="1"/>
  <c r="G894" i="17" s="1"/>
  <c r="G895" i="17" a="1"/>
  <c r="G895" i="17" s="1"/>
  <c r="G896" i="17" a="1"/>
  <c r="G896" i="17" s="1"/>
  <c r="G897" i="17" a="1"/>
  <c r="G897" i="17" s="1"/>
  <c r="G898" i="17" a="1"/>
  <c r="G898" i="17" s="1"/>
  <c r="G899" i="17" a="1"/>
  <c r="G899" i="17"/>
  <c r="G900" i="17" a="1"/>
  <c r="G900" i="17" s="1"/>
  <c r="G901" i="17" a="1"/>
  <c r="G901" i="17" s="1"/>
  <c r="G902" i="17" a="1"/>
  <c r="G902" i="17" s="1"/>
  <c r="G903" i="17" a="1"/>
  <c r="G903" i="17" s="1"/>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c r="G916" i="17" a="1"/>
  <c r="G916" i="17" s="1"/>
  <c r="G917" i="17" a="1"/>
  <c r="G917" i="17" s="1"/>
  <c r="G918" i="17" a="1"/>
  <c r="G918" i="17" s="1"/>
  <c r="G919" i="17" a="1"/>
  <c r="G919" i="17"/>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s="1"/>
  <c r="G930" i="17" a="1"/>
  <c r="G930" i="17" s="1"/>
  <c r="G931" i="17" a="1"/>
  <c r="G931" i="17"/>
  <c r="G932" i="17" a="1"/>
  <c r="G932" i="17" s="1"/>
  <c r="G933" i="17" a="1"/>
  <c r="G933" i="17" s="1"/>
  <c r="G934" i="17" a="1"/>
  <c r="G934" i="17" s="1"/>
  <c r="G935" i="17" a="1"/>
  <c r="G935" i="17"/>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s="1"/>
  <c r="G947" i="17" a="1"/>
  <c r="G947" i="17"/>
  <c r="G948" i="17" a="1"/>
  <c r="G948" i="17" s="1"/>
  <c r="G949" i="17" a="1"/>
  <c r="G949" i="17" s="1"/>
  <c r="G950" i="17" a="1"/>
  <c r="G950" i="17" s="1"/>
  <c r="G951" i="17" a="1"/>
  <c r="G951" i="17"/>
  <c r="G952" i="17" a="1"/>
  <c r="G952" i="17" s="1"/>
  <c r="G953" i="17" a="1"/>
  <c r="G953" i="17" s="1"/>
  <c r="G954" i="17" a="1"/>
  <c r="G954" i="17" s="1"/>
  <c r="G955" i="17" a="1"/>
  <c r="G955" i="17"/>
  <c r="G956" i="17" a="1"/>
  <c r="G956" i="17" s="1"/>
  <c r="G957" i="17" a="1"/>
  <c r="G957" i="17" s="1"/>
  <c r="G958" i="17" a="1"/>
  <c r="G958" i="17" s="1"/>
  <c r="G959" i="17" a="1"/>
  <c r="G959" i="17" s="1"/>
  <c r="G960" i="17" a="1"/>
  <c r="G960" i="17" s="1"/>
  <c r="G961" i="17" a="1"/>
  <c r="G961" i="17" s="1"/>
  <c r="G962" i="17" a="1"/>
  <c r="G962" i="17" s="1"/>
  <c r="G963" i="17" a="1"/>
  <c r="G963" i="17"/>
  <c r="G964" i="17" a="1"/>
  <c r="G964" i="17" s="1"/>
  <c r="G965" i="17" a="1"/>
  <c r="G965" i="17" s="1"/>
  <c r="G966" i="17" a="1"/>
  <c r="G966" i="17" s="1"/>
  <c r="G967" i="17" a="1"/>
  <c r="G967" i="17"/>
  <c r="G968" i="17" a="1"/>
  <c r="G968" i="17" s="1"/>
  <c r="G969" i="17" a="1"/>
  <c r="G969" i="17" s="1"/>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c r="G980" i="17" a="1"/>
  <c r="G980" i="17" s="1"/>
  <c r="G981" i="17" a="1"/>
  <c r="G981" i="17" s="1"/>
  <c r="G982" i="17" a="1"/>
  <c r="G982" i="17" s="1"/>
  <c r="G983" i="17" a="1"/>
  <c r="G983" i="17"/>
  <c r="G984" i="17" a="1"/>
  <c r="G984" i="17" s="1"/>
  <c r="G985" i="17" a="1"/>
  <c r="G985" i="17" s="1"/>
  <c r="G986" i="17" a="1"/>
  <c r="G986" i="17" s="1"/>
  <c r="G987" i="17" a="1"/>
  <c r="G987" i="17"/>
  <c r="G988" i="17" a="1"/>
  <c r="G988" i="17" s="1"/>
  <c r="G989" i="17" a="1"/>
  <c r="G989" i="17" s="1"/>
  <c r="G990" i="17" a="1"/>
  <c r="G990" i="17" s="1"/>
  <c r="G991" i="17" a="1"/>
  <c r="G991" i="17" s="1"/>
  <c r="G992" i="17" a="1"/>
  <c r="G992" i="17" s="1"/>
  <c r="G993" i="17" a="1"/>
  <c r="G993" i="17" s="1"/>
  <c r="G994" i="17" a="1"/>
  <c r="G994" i="17" s="1"/>
  <c r="G995" i="17" a="1"/>
  <c r="G995" i="17"/>
  <c r="G996" i="17" a="1"/>
  <c r="G996" i="17" s="1"/>
  <c r="G997" i="17" a="1"/>
  <c r="G997" i="17" s="1"/>
  <c r="G998" i="17" a="1"/>
  <c r="G998" i="17" s="1"/>
  <c r="G999" i="17" a="1"/>
  <c r="G999" i="17"/>
  <c r="G1000" i="17" a="1"/>
  <c r="G1000" i="17" s="1"/>
  <c r="G1001" i="17" a="1"/>
  <c r="G1001" i="17" s="1"/>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<sst xmlns="http://schemas.openxmlformats.org/spreadsheetml/2006/main" count="11082" uniqueCount="6207">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</sst>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1"/>
        <name val="Calibri"/>
        <family val="2"/>
        <scheme val="minor"/>
      </font>
      <border>
        <left style="thin">
          <color theme="0"/>
        </left>
        <right style="thin">
          <color theme="0"/>
        </right>
        <top style="thin">
          <color theme="0"/>
        </top>
        <bottom style="thin">
          <color theme="0"/>
        </bottom>
      </border>
    </dxf>
    <dxf>
      <font>
        <b val="0"/>
        <i val="0"/>
        <sz val="11"/>
        <name val="Calibri"/>
        <family val="2"/>
        <scheme val="minor"/>
      </font>
      <fill>
        <patternFill patternType="solid">
          <fgColor theme="0"/>
          <bgColor theme="7" tint="0.59996337778862885"/>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auto="1"/>
        <name val="Calibri"/>
        <family val="2"/>
        <scheme val="minor"/>
      </font>
    </dxf>
    <dxf>
      <font>
        <b val="0"/>
        <i val="0"/>
        <sz val="11"/>
        <color auto="1"/>
        <name val="Calibri"/>
        <family val="2"/>
        <scheme val="minor"/>
      </font>
      <fill>
        <patternFill>
          <bgColor theme="7" tint="0.39994506668294322"/>
        </patternFill>
      </fill>
      <border>
        <left style="thin">
          <color auto="1"/>
        </left>
        <right style="thin">
          <color auto="1"/>
        </right>
        <top style="thin">
          <color auto="1"/>
        </top>
        <bottom style="thin">
          <color auto="1"/>
        </bottom>
      </border>
    </dxf>
  </dxfs>
  <tableStyles count="2" defaultTableStyle="TableStyleMedium2" defaultPivotStyle="PivotStyleMedium9">
    <tableStyle name="Cream Style Slicer" pivot="0" table="0" count="6" xr9:uid="{12FB6524-D94B-4D0E-8288-4A4BDF6F1B62}">
      <tableStyleElement type="wholeTable" dxfId="15"/>
      <tableStyleElement type="headerRow" dxfId="14"/>
    </tableStyle>
    <tableStyle name="Cream Style Timeline" pivot="0" table="0" count="8" xr9:uid="{252A291A-A6D0-484D-9515-C0109B227CF0}">
      <tableStyleElement type="wholeTable" dxfId="13"/>
      <tableStyleElement type="headerRow" dxfId="12"/>
    </tableStyle>
  </tableStyles>
  <colors>
    <mruColors>
      <color rgb="FFC93EE0"/>
    </mruColors>
  </colors>
  <extLst>
    <ext xmlns:x14="http://schemas.microsoft.com/office/spreadsheetml/2009/9/main" uri="{46F421CA-312F-682f-3DD2-61675219B42D}">
      <x14:dxfs count="4">
        <dxf>
          <font>
            <b val="0"/>
            <i val="0"/>
            <sz val="9"/>
            <name val="Calibri"/>
            <family val="2"/>
            <scheme val="minor"/>
          </font>
          <border>
            <left style="thin">
              <color auto="1"/>
            </left>
            <right style="thin">
              <color auto="1"/>
            </right>
            <top style="thin">
              <color auto="1"/>
            </top>
            <bottom style="thin">
              <color auto="1"/>
            </bottom>
          </border>
        </dxf>
        <dxf>
          <font>
            <b/>
            <i/>
            <sz val="11"/>
            <name val="Calibri"/>
            <family val="2"/>
            <scheme val="minor"/>
          </font>
          <border>
            <left style="thin">
              <color auto="1"/>
            </left>
            <right style="thin">
              <color auto="1"/>
            </right>
            <top style="thin">
              <color auto="1"/>
            </top>
            <bottom style="thin">
              <color auto="1"/>
            </bottom>
          </border>
        </dxf>
        <dxf>
          <font>
            <b val="0"/>
            <i val="0"/>
            <strike/>
            <sz val="9"/>
            <name val="Calibri"/>
            <family val="2"/>
            <scheme val="minor"/>
          </font>
          <border>
            <left style="thin">
              <color auto="1"/>
            </left>
            <right style="thin">
              <color auto="1"/>
            </right>
            <top style="thin">
              <color auto="1"/>
            </top>
            <bottom style="thin">
              <color auto="1"/>
            </bottom>
          </border>
        </dxf>
        <dxf>
          <font>
            <b val="0"/>
            <i val="0"/>
            <strike/>
            <sz val="9"/>
            <color theme="1" tint="0.499984740745262"/>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Cream Sty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gradientFill degree="90">
              <stop position="0">
                <color theme="0"/>
              </stop>
              <stop position="0.5">
                <color theme="7" tint="0.40000610370189521"/>
              </stop>
              <stop position="1">
                <color theme="0"/>
              </stop>
            </gradientFill>
          </fill>
        </dxf>
        <dxf>
          <font>
            <b/>
            <i val="0"/>
            <sz val="9"/>
            <color auto="1"/>
            <name val="Calibri"/>
            <family val="2"/>
            <scheme val="minor"/>
          </font>
        </dxf>
        <dxf>
          <font>
            <b/>
            <i val="0"/>
            <sz val="9"/>
            <color auto="1"/>
            <name val="Calibri"/>
            <family val="2"/>
            <scheme val="minor"/>
          </font>
        </dxf>
        <dxf>
          <font>
            <b/>
            <i val="0"/>
            <sz val="9"/>
            <color auto="1"/>
            <name val="Calibri"/>
            <family val="2"/>
            <scheme val="minor"/>
          </font>
        </dxf>
        <dxf>
          <font>
            <b/>
            <i val="0"/>
            <sz val="10"/>
            <color auto="1"/>
            <name val="Calibri"/>
            <family val="2"/>
            <scheme val="minor"/>
          </font>
        </dxf>
      </x15:dxfs>
    </ext>
    <ext xmlns:x15="http://schemas.microsoft.com/office/spreadsheetml/2010/11/main" uri="{9260A510-F301-46a8-8635-F512D64BE5F5}">
      <x15:timelineStyles defaultTimelineStyle="TimeSlicerStyleLight1">
        <x15:timelineStyle name="Cream Styl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a:t>
            </a:r>
            <a:endParaRPr lang="en-US"/>
          </a:p>
        </c:rich>
      </c:tx>
      <c:layout>
        <c:manualLayout>
          <c:xMode val="edge"/>
          <c:yMode val="edge"/>
          <c:x val="0.31629129129129124"/>
          <c:y val="2.21483942414174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TotalSales!$A$5:$B$5</c:f>
              <c:multiLvlStrCache>
                <c:ptCount val="1"/>
                <c:lvl>
                  <c:pt idx="0">
                    <c:v>Jan</c:v>
                  </c:pt>
                </c:lvl>
                <c:lvl>
                  <c:pt idx="0">
                    <c:v>2019</c:v>
                  </c:pt>
                </c:lvl>
              </c:multiLvlStrCache>
            </c:multiLvlStrRef>
          </c:cat>
          <c:val>
            <c:numRef>
              <c:f>TotalSales!$C$5</c:f>
              <c:numCache>
                <c:formatCode>0</c:formatCode>
                <c:ptCount val="1"/>
                <c:pt idx="0">
                  <c:v>186.85499999999999</c:v>
                </c:pt>
              </c:numCache>
            </c:numRef>
          </c:val>
          <c:smooth val="0"/>
          <c:extLst>
            <c:ext xmlns:c16="http://schemas.microsoft.com/office/drawing/2014/chart" uri="{C3380CC4-5D6E-409C-BE32-E72D297353CC}">
              <c16:uniqueId val="{00000000-6E4E-4832-A5D2-D0AE8C355275}"/>
            </c:ext>
          </c:extLst>
        </c:ser>
        <c:ser>
          <c:idx val="1"/>
          <c:order val="1"/>
          <c:tx>
            <c:strRef>
              <c:f>TotalSales!$D$3:$D$4</c:f>
              <c:strCache>
                <c:ptCount val="1"/>
                <c:pt idx="0">
                  <c:v>Excelsa</c:v>
                </c:pt>
              </c:strCache>
            </c:strRef>
          </c:tx>
          <c:spPr>
            <a:ln w="28575" cap="rnd">
              <a:solidFill>
                <a:srgbClr val="C00000"/>
              </a:solidFill>
              <a:round/>
            </a:ln>
            <a:effectLst/>
          </c:spPr>
          <c:marker>
            <c:symbol val="none"/>
          </c:marker>
          <c:cat>
            <c:multiLvlStrRef>
              <c:f>TotalSales!$A$5:$B$5</c:f>
              <c:multiLvlStrCache>
                <c:ptCount val="1"/>
                <c:lvl>
                  <c:pt idx="0">
                    <c:v>Jan</c:v>
                  </c:pt>
                </c:lvl>
                <c:lvl>
                  <c:pt idx="0">
                    <c:v>2019</c:v>
                  </c:pt>
                </c:lvl>
              </c:multiLvlStrCache>
            </c:multiLvlStrRef>
          </c:cat>
          <c:val>
            <c:numRef>
              <c:f>TotalSales!$D$5</c:f>
              <c:numCache>
                <c:formatCode>0</c:formatCode>
                <c:ptCount val="1"/>
                <c:pt idx="0">
                  <c:v>305.96999999999997</c:v>
                </c:pt>
              </c:numCache>
            </c:numRef>
          </c:val>
          <c:smooth val="0"/>
          <c:extLst>
            <c:ext xmlns:c16="http://schemas.microsoft.com/office/drawing/2014/chart" uri="{C3380CC4-5D6E-409C-BE32-E72D297353CC}">
              <c16:uniqueId val="{00000001-6E4E-4832-A5D2-D0AE8C355275}"/>
            </c:ext>
          </c:extLst>
        </c:ser>
        <c:ser>
          <c:idx val="2"/>
          <c:order val="2"/>
          <c:tx>
            <c:strRef>
              <c:f>TotalSales!$E$3:$E$4</c:f>
              <c:strCache>
                <c:ptCount val="1"/>
                <c:pt idx="0">
                  <c:v>Liberica</c:v>
                </c:pt>
              </c:strCache>
            </c:strRef>
          </c:tx>
          <c:spPr>
            <a:ln w="28575" cap="rnd">
              <a:solidFill>
                <a:schemeClr val="accent6"/>
              </a:solidFill>
              <a:round/>
            </a:ln>
            <a:effectLst/>
          </c:spPr>
          <c:marker>
            <c:symbol val="none"/>
          </c:marker>
          <c:cat>
            <c:multiLvlStrRef>
              <c:f>TotalSales!$A$5:$B$5</c:f>
              <c:multiLvlStrCache>
                <c:ptCount val="1"/>
                <c:lvl>
                  <c:pt idx="0">
                    <c:v>Jan</c:v>
                  </c:pt>
                </c:lvl>
                <c:lvl>
                  <c:pt idx="0">
                    <c:v>2019</c:v>
                  </c:pt>
                </c:lvl>
              </c:multiLvlStrCache>
            </c:multiLvlStrRef>
          </c:cat>
          <c:val>
            <c:numRef>
              <c:f>TotalSales!$E$5</c:f>
              <c:numCache>
                <c:formatCode>0</c:formatCode>
                <c:ptCount val="1"/>
                <c:pt idx="0">
                  <c:v>213.16</c:v>
                </c:pt>
              </c:numCache>
            </c:numRef>
          </c:val>
          <c:smooth val="0"/>
          <c:extLst>
            <c:ext xmlns:c16="http://schemas.microsoft.com/office/drawing/2014/chart" uri="{C3380CC4-5D6E-409C-BE32-E72D297353CC}">
              <c16:uniqueId val="{00000002-6E4E-4832-A5D2-D0AE8C355275}"/>
            </c:ext>
          </c:extLst>
        </c:ser>
        <c:ser>
          <c:idx val="3"/>
          <c:order val="3"/>
          <c:tx>
            <c:strRef>
              <c:f>TotalSales!$F$3:$F$4</c:f>
              <c:strCache>
                <c:ptCount val="1"/>
                <c:pt idx="0">
                  <c:v>Robusta</c:v>
                </c:pt>
              </c:strCache>
            </c:strRef>
          </c:tx>
          <c:spPr>
            <a:ln w="28575" cap="rnd">
              <a:solidFill>
                <a:schemeClr val="accent2"/>
              </a:solidFill>
              <a:round/>
            </a:ln>
            <a:effectLst/>
          </c:spPr>
          <c:marker>
            <c:symbol val="none"/>
          </c:marker>
          <c:cat>
            <c:multiLvlStrRef>
              <c:f>TotalSales!$A$5:$B$5</c:f>
              <c:multiLvlStrCache>
                <c:ptCount val="1"/>
                <c:lvl>
                  <c:pt idx="0">
                    <c:v>Jan</c:v>
                  </c:pt>
                </c:lvl>
                <c:lvl>
                  <c:pt idx="0">
                    <c:v>2019</c:v>
                  </c:pt>
                </c:lvl>
              </c:multiLvlStrCache>
            </c:multiLvlStrRef>
          </c:cat>
          <c:val>
            <c:numRef>
              <c:f>TotalSales!$F$5</c:f>
              <c:numCache>
                <c:formatCode>0</c:formatCode>
                <c:ptCount val="1"/>
                <c:pt idx="0">
                  <c:v>123</c:v>
                </c:pt>
              </c:numCache>
            </c:numRef>
          </c:val>
          <c:smooth val="0"/>
          <c:extLst>
            <c:ext xmlns:c16="http://schemas.microsoft.com/office/drawing/2014/chart" uri="{C3380CC4-5D6E-409C-BE32-E72D297353CC}">
              <c16:uniqueId val="{00000003-6E4E-4832-A5D2-D0AE8C355275}"/>
            </c:ext>
          </c:extLst>
        </c:ser>
        <c:dLbls>
          <c:showLegendKey val="0"/>
          <c:showVal val="0"/>
          <c:showCatName val="0"/>
          <c:showSerName val="0"/>
          <c:showPercent val="0"/>
          <c:showBubbleSize val="0"/>
        </c:dLbls>
        <c:smooth val="0"/>
        <c:axId val="1142320735"/>
        <c:axId val="1043383344"/>
      </c:lineChart>
      <c:catAx>
        <c:axId val="1142320735"/>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43383344"/>
        <c:crosses val="autoZero"/>
        <c:auto val="1"/>
        <c:lblAlgn val="ctr"/>
        <c:lblOffset val="100"/>
        <c:noMultiLvlLbl val="0"/>
      </c:catAx>
      <c:valAx>
        <c:axId val="1043383344"/>
        <c:scaling>
          <c:orientation val="minMax"/>
        </c:scaling>
        <c:delete val="0"/>
        <c:axPos val="l"/>
        <c:majorGridlines>
          <c:spPr>
            <a:ln w="12700" cap="flat" cmpd="sng" algn="ctr">
              <a:solidFill>
                <a:schemeClr val="tx1">
                  <a:lumMod val="15000"/>
                  <a:lumOff val="85000"/>
                  <a:alpha val="96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42320735"/>
        <c:crosses val="autoZero"/>
        <c:crossBetween val="between"/>
      </c:valAx>
      <c:spPr>
        <a:noFill/>
        <a:ln>
          <a:solidFill>
            <a:schemeClr val="bg1"/>
          </a:solidFill>
        </a:ln>
        <a:effectLst/>
      </c:spPr>
    </c:plotArea>
    <c:legend>
      <c:legendPos val="r"/>
      <c:layout>
        <c:manualLayout>
          <c:xMode val="edge"/>
          <c:yMode val="edge"/>
          <c:x val="0.91440181778625185"/>
          <c:y val="0.35811103021704505"/>
          <c:w val="7.1576457131937901E-2"/>
          <c:h val="0.289950482993749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2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Sales ByCountry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pivotFmt>
      <c:pivotFmt>
        <c:idx val="2"/>
        <c:spPr>
          <a:solidFill>
            <a:schemeClr val="accent5">
              <a:lumMod val="75000"/>
            </a:schemeClr>
          </a:solidFill>
          <a:ln>
            <a:noFill/>
          </a:ln>
          <a:effectLst/>
        </c:spPr>
      </c:pivotFmt>
      <c:pivotFmt>
        <c:idx val="3"/>
        <c:spPr>
          <a:solidFill>
            <a:schemeClr val="accent5">
              <a:lumMod val="40000"/>
              <a:lumOff val="6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40000"/>
              <a:lumOff val="60000"/>
            </a:schemeClr>
          </a:solidFill>
          <a:ln>
            <a:noFill/>
          </a:ln>
          <a:effectLst/>
        </c:spPr>
      </c:pivotFmt>
      <c:pivotFmt>
        <c:idx val="6"/>
        <c:spPr>
          <a:solidFill>
            <a:schemeClr val="accent5">
              <a:lumMod val="75000"/>
            </a:schemeClr>
          </a:solidFill>
          <a:ln>
            <a:noFill/>
          </a:ln>
          <a:effectLst/>
        </c:spPr>
      </c:pivotFmt>
      <c:pivotFmt>
        <c:idx val="7"/>
        <c:spPr>
          <a:solidFill>
            <a:srgbClr val="00B0F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lumMod val="40000"/>
              <a:lumOff val="60000"/>
            </a:schemeClr>
          </a:solidFill>
          <a:ln>
            <a:noFill/>
          </a:ln>
          <a:effectLst/>
        </c:spPr>
      </c:pivotFmt>
      <c:pivotFmt>
        <c:idx val="10"/>
        <c:spPr>
          <a:solidFill>
            <a:schemeClr val="accent5">
              <a:lumMod val="75000"/>
            </a:schemeClr>
          </a:solidFill>
          <a:ln>
            <a:noFill/>
          </a:ln>
          <a:effectLst/>
        </c:spPr>
      </c:pivotFmt>
      <c:pivotFmt>
        <c:idx val="11"/>
        <c:spPr>
          <a:solidFill>
            <a:srgbClr val="00B0F0"/>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1-CC21-4C18-B613-EDA86165AFDB}"/>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CC21-4C18-B613-EDA86165AFDB}"/>
              </c:ext>
            </c:extLst>
          </c:dPt>
          <c:dPt>
            <c:idx val="2"/>
            <c:invertIfNegative val="0"/>
            <c:bubble3D val="0"/>
            <c:spPr>
              <a:solidFill>
                <a:srgbClr val="00B0F0"/>
              </a:solidFill>
              <a:ln>
                <a:noFill/>
              </a:ln>
              <a:effectLst/>
            </c:spPr>
            <c:extLst>
              <c:ext xmlns:c16="http://schemas.microsoft.com/office/drawing/2014/chart" uri="{C3380CC4-5D6E-409C-BE32-E72D297353CC}">
                <c16:uniqueId val="{00000005-CC21-4C18-B613-EDA86165AFDB}"/>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Ireland</c:v>
                </c:pt>
                <c:pt idx="1">
                  <c:v>United Kingdom</c:v>
                </c:pt>
                <c:pt idx="2">
                  <c:v>United States</c:v>
                </c:pt>
              </c:strCache>
            </c:strRef>
          </c:cat>
          <c:val>
            <c:numRef>
              <c:f>CountryBarChart!$B$4:$B$6</c:f>
              <c:numCache>
                <c:formatCode>[$$-409]#,##0</c:formatCode>
                <c:ptCount val="3"/>
                <c:pt idx="0">
                  <c:v>40.5</c:v>
                </c:pt>
                <c:pt idx="1">
                  <c:v>94.504999999999995</c:v>
                </c:pt>
                <c:pt idx="2">
                  <c:v>693.98000000000013</c:v>
                </c:pt>
              </c:numCache>
            </c:numRef>
          </c:val>
          <c:extLst>
            <c:ext xmlns:c16="http://schemas.microsoft.com/office/drawing/2014/chart" uri="{C3380CC4-5D6E-409C-BE32-E72D297353CC}">
              <c16:uniqueId val="{00000006-CC21-4C18-B613-EDA86165AFDB}"/>
            </c:ext>
          </c:extLst>
        </c:ser>
        <c:dLbls>
          <c:dLblPos val="outEnd"/>
          <c:showLegendKey val="0"/>
          <c:showVal val="1"/>
          <c:showCatName val="0"/>
          <c:showSerName val="0"/>
          <c:showPercent val="0"/>
          <c:showBubbleSize val="0"/>
        </c:dLbls>
        <c:gapWidth val="182"/>
        <c:axId val="1172540767"/>
        <c:axId val="1162372655"/>
      </c:barChart>
      <c:catAx>
        <c:axId val="1172540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62372655"/>
        <c:crosses val="autoZero"/>
        <c:auto val="1"/>
        <c:lblAlgn val="ctr"/>
        <c:lblOffset val="100"/>
        <c:noMultiLvlLbl val="0"/>
      </c:catAx>
      <c:valAx>
        <c:axId val="1162372655"/>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72540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Customers!TotalSales</c:name>
    <c:fmtId val="2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Top 5</a:t>
            </a:r>
            <a:r>
              <a:rPr lang="en-US" baseline="0"/>
              <a:t> By Customers</a:t>
            </a:r>
            <a:endParaRPr lang="en-US"/>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pivotFmt>
      <c:pivotFmt>
        <c:idx val="2"/>
        <c:spPr>
          <a:solidFill>
            <a:schemeClr val="accent5">
              <a:lumMod val="75000"/>
            </a:schemeClr>
          </a:solidFill>
          <a:ln>
            <a:noFill/>
          </a:ln>
          <a:effectLst/>
        </c:spPr>
      </c:pivotFmt>
      <c:pivotFmt>
        <c:idx val="3"/>
        <c:spPr>
          <a:solidFill>
            <a:schemeClr val="accent5">
              <a:lumMod val="40000"/>
              <a:lumOff val="6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40000"/>
              <a:lumOff val="60000"/>
            </a:schemeClr>
          </a:solidFill>
          <a:ln>
            <a:noFill/>
          </a:ln>
          <a:effectLst/>
        </c:spPr>
      </c:pivotFmt>
      <c:pivotFmt>
        <c:idx val="6"/>
        <c:spPr>
          <a:solidFill>
            <a:schemeClr val="accent5">
              <a:lumMod val="75000"/>
            </a:schemeClr>
          </a:solidFill>
          <a:ln>
            <a:noFill/>
          </a:ln>
          <a:effectLst/>
        </c:spPr>
      </c:pivotFmt>
      <c:pivotFmt>
        <c:idx val="7"/>
        <c:spPr>
          <a:solidFill>
            <a:srgbClr val="00B0F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75CA-4B3D-96D1-AE824DCD14F7}"/>
              </c:ext>
            </c:extLst>
          </c:dPt>
          <c:dPt>
            <c:idx val="1"/>
            <c:invertIfNegative val="0"/>
            <c:bubble3D val="0"/>
            <c:extLst>
              <c:ext xmlns:c16="http://schemas.microsoft.com/office/drawing/2014/chart" uri="{C3380CC4-5D6E-409C-BE32-E72D297353CC}">
                <c16:uniqueId val="{00000001-75CA-4B3D-96D1-AE824DCD14F7}"/>
              </c:ext>
            </c:extLst>
          </c:dPt>
          <c:dPt>
            <c:idx val="2"/>
            <c:invertIfNegative val="0"/>
            <c:bubble3D val="0"/>
            <c:extLst>
              <c:ext xmlns:c16="http://schemas.microsoft.com/office/drawing/2014/chart" uri="{C3380CC4-5D6E-409C-BE32-E72D297353CC}">
                <c16:uniqueId val="{00000002-75CA-4B3D-96D1-AE824DCD14F7}"/>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Marvin Malloy</c:v>
                </c:pt>
                <c:pt idx="1">
                  <c:v>Nobe Buney</c:v>
                </c:pt>
                <c:pt idx="2">
                  <c:v>Gladi Ducker</c:v>
                </c:pt>
                <c:pt idx="3">
                  <c:v>Carolee Winchcombe</c:v>
                </c:pt>
                <c:pt idx="4">
                  <c:v>Dolores Duffie</c:v>
                </c:pt>
              </c:strCache>
            </c:strRef>
          </c:cat>
          <c:val>
            <c:numRef>
              <c:f>'Top 5 Customers'!$B$4:$B$8</c:f>
              <c:numCache>
                <c:formatCode>[$$-409]#,##0</c:formatCode>
                <c:ptCount val="5"/>
                <c:pt idx="0">
                  <c:v>68.655000000000001</c:v>
                </c:pt>
                <c:pt idx="1">
                  <c:v>77.699999999999989</c:v>
                </c:pt>
                <c:pt idx="2">
                  <c:v>94.504999999999995</c:v>
                </c:pt>
                <c:pt idx="3">
                  <c:v>95.1</c:v>
                </c:pt>
                <c:pt idx="4">
                  <c:v>111.78</c:v>
                </c:pt>
              </c:numCache>
            </c:numRef>
          </c:val>
          <c:extLst>
            <c:ext xmlns:c16="http://schemas.microsoft.com/office/drawing/2014/chart" uri="{C3380CC4-5D6E-409C-BE32-E72D297353CC}">
              <c16:uniqueId val="{00000003-75CA-4B3D-96D1-AE824DCD14F7}"/>
            </c:ext>
          </c:extLst>
        </c:ser>
        <c:dLbls>
          <c:dLblPos val="outEnd"/>
          <c:showLegendKey val="0"/>
          <c:showVal val="1"/>
          <c:showCatName val="0"/>
          <c:showSerName val="0"/>
          <c:showPercent val="0"/>
          <c:showBubbleSize val="0"/>
        </c:dLbls>
        <c:gapWidth val="182"/>
        <c:axId val="1172540767"/>
        <c:axId val="1162372655"/>
      </c:barChart>
      <c:catAx>
        <c:axId val="1172540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62372655"/>
        <c:crosses val="autoZero"/>
        <c:auto val="1"/>
        <c:lblAlgn val="ctr"/>
        <c:lblOffset val="100"/>
        <c:noMultiLvlLbl val="0"/>
      </c:catAx>
      <c:valAx>
        <c:axId val="1162372655"/>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72540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22860</xdr:rowOff>
    </xdr:from>
    <xdr:to>
      <xdr:col>26</xdr:col>
      <xdr:colOff>0</xdr:colOff>
      <xdr:row>5</xdr:row>
      <xdr:rowOff>22860</xdr:rowOff>
    </xdr:to>
    <xdr:sp macro="" textlink="">
      <xdr:nvSpPr>
        <xdr:cNvPr id="3" name="Rectangle 2">
          <a:extLst>
            <a:ext uri="{FF2B5EF4-FFF2-40B4-BE49-F238E27FC236}">
              <a16:creationId xmlns:a16="http://schemas.microsoft.com/office/drawing/2014/main" id="{971A5498-FFC7-A9DB-5F30-4E9D8BE80609}"/>
            </a:ext>
          </a:extLst>
        </xdr:cNvPr>
        <xdr:cNvSpPr/>
      </xdr:nvSpPr>
      <xdr:spPr>
        <a:xfrm>
          <a:off x="121920" y="83820"/>
          <a:ext cx="15240000" cy="731520"/>
        </a:xfrm>
        <a:prstGeom prst="rect">
          <a:avLst/>
        </a:prstGeom>
        <a:solidFill>
          <a:schemeClr val="accent4">
            <a:lumMod val="20000"/>
            <a:lumOff val="80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b="1">
              <a:solidFill>
                <a:sysClr val="windowText" lastClr="000000"/>
              </a:solidFill>
            </a:rPr>
            <a:t>COFFEE</a:t>
          </a:r>
          <a:r>
            <a:rPr lang="en-US" sz="4000" b="1" baseline="0">
              <a:solidFill>
                <a:sysClr val="windowText" lastClr="000000"/>
              </a:solidFill>
            </a:rPr>
            <a:t> SALES DASHBOARD</a:t>
          </a:r>
          <a:endParaRPr lang="en-US" sz="4000" b="1">
            <a:solidFill>
              <a:sysClr val="windowText" lastClr="000000"/>
            </a:solidFill>
          </a:endParaRPr>
        </a:p>
      </xdr:txBody>
    </xdr:sp>
    <xdr:clientData/>
  </xdr:twoCellAnchor>
  <xdr:twoCellAnchor>
    <xdr:from>
      <xdr:col>1</xdr:col>
      <xdr:colOff>1506</xdr:colOff>
      <xdr:row>14</xdr:row>
      <xdr:rowOff>124554</xdr:rowOff>
    </xdr:from>
    <xdr:to>
      <xdr:col>17</xdr:col>
      <xdr:colOff>484093</xdr:colOff>
      <xdr:row>36</xdr:row>
      <xdr:rowOff>0</xdr:rowOff>
    </xdr:to>
    <xdr:graphicFrame macro="">
      <xdr:nvGraphicFramePr>
        <xdr:cNvPr id="4" name="Chart 3">
          <a:extLst>
            <a:ext uri="{FF2B5EF4-FFF2-40B4-BE49-F238E27FC236}">
              <a16:creationId xmlns:a16="http://schemas.microsoft.com/office/drawing/2014/main" id="{A4C86B10-0BF7-4065-B306-B88CB3EBDE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120136</xdr:colOff>
      <xdr:row>5</xdr:row>
      <xdr:rowOff>86596</xdr:rowOff>
    </xdr:from>
    <xdr:to>
      <xdr:col>17</xdr:col>
      <xdr:colOff>466166</xdr:colOff>
      <xdr:row>14</xdr:row>
      <xdr:rowOff>44824</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898562F7-EA52-4BE9-A715-C17753DCA35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0136" y="867646"/>
              <a:ext cx="10223455" cy="158700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5626</xdr:colOff>
      <xdr:row>9</xdr:row>
      <xdr:rowOff>75008</xdr:rowOff>
    </xdr:from>
    <xdr:to>
      <xdr:col>21</xdr:col>
      <xdr:colOff>582705</xdr:colOff>
      <xdr:row>14</xdr:row>
      <xdr:rowOff>62753</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FFDFF9B2-DB9E-49D3-8F4B-B9C073AAF78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492651" y="1579958"/>
              <a:ext cx="2405879" cy="892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600798</xdr:colOff>
      <xdr:row>5</xdr:row>
      <xdr:rowOff>101160</xdr:rowOff>
    </xdr:from>
    <xdr:to>
      <xdr:col>26</xdr:col>
      <xdr:colOff>0</xdr:colOff>
      <xdr:row>9</xdr:row>
      <xdr:rowOff>8964</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DCFAE9FC-7F8F-4373-BEA0-A5E8AEF46BCF}"/>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478223" y="882210"/>
              <a:ext cx="4885602" cy="6317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8965</xdr:colOff>
      <xdr:row>9</xdr:row>
      <xdr:rowOff>89018</xdr:rowOff>
    </xdr:from>
    <xdr:to>
      <xdr:col>25</xdr:col>
      <xdr:colOff>603506</xdr:colOff>
      <xdr:row>14</xdr:row>
      <xdr:rowOff>71718</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FD673DB6-890D-4549-98D5-4C9169847E3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934390" y="1593968"/>
              <a:ext cx="2423341" cy="887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607406</xdr:colOff>
      <xdr:row>14</xdr:row>
      <xdr:rowOff>133516</xdr:rowOff>
    </xdr:from>
    <xdr:to>
      <xdr:col>25</xdr:col>
      <xdr:colOff>600635</xdr:colOff>
      <xdr:row>25</xdr:row>
      <xdr:rowOff>11723</xdr:rowOff>
    </xdr:to>
    <xdr:graphicFrame macro="">
      <xdr:nvGraphicFramePr>
        <xdr:cNvPr id="9" name="Chart 8">
          <a:extLst>
            <a:ext uri="{FF2B5EF4-FFF2-40B4-BE49-F238E27FC236}">
              <a16:creationId xmlns:a16="http://schemas.microsoft.com/office/drawing/2014/main" id="{F410CFB2-2A0D-4B29-A2A3-CF15474A58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8965</xdr:colOff>
      <xdr:row>25</xdr:row>
      <xdr:rowOff>105507</xdr:rowOff>
    </xdr:from>
    <xdr:to>
      <xdr:col>25</xdr:col>
      <xdr:colOff>586154</xdr:colOff>
      <xdr:row>36</xdr:row>
      <xdr:rowOff>35169</xdr:rowOff>
    </xdr:to>
    <xdr:graphicFrame macro="">
      <xdr:nvGraphicFramePr>
        <xdr:cNvPr id="10" name="Chart 9">
          <a:extLst>
            <a:ext uri="{FF2B5EF4-FFF2-40B4-BE49-F238E27FC236}">
              <a16:creationId xmlns:a16="http://schemas.microsoft.com/office/drawing/2014/main" id="{2BFCDE4A-2398-4378-A125-9CB1ACB94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rilyn tabirara" refreshedDate="45274.61387951389" createdVersion="8" refreshedVersion="8" minRefreshableVersion="3" recordCount="1000" xr:uid="{2C35F150-064A-4F06-89D3-B1B71760795F}">
  <cacheSource type="worksheet">
    <worksheetSource name="Table2"/>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4992535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EAD4DF-6EA0-4086-AB7D-86956C76030A}" name="TotalSales" cacheId="1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3">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sd="0" x="1"/>
        <item sd="0" x="2"/>
        <item x="3"/>
        <item x="4"/>
        <item x="5"/>
      </items>
    </pivotField>
  </pivotFields>
  <rowFields count="1">
    <field x="5"/>
  </rowFields>
  <rowItems count="5">
    <i>
      <x v="592"/>
    </i>
    <i>
      <x v="665"/>
    </i>
    <i>
      <x v="356"/>
    </i>
    <i>
      <x v="144"/>
    </i>
    <i>
      <x v="252"/>
    </i>
  </rowItems>
  <colItems count="1">
    <i/>
  </colItems>
  <dataFields count="1">
    <dataField name="Sum of Sales" fld="12" baseField="0" baseItem="0" numFmtId="168"/>
  </dataFields>
  <chartFormats count="4">
    <chartFormat chart="8" format="9"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1" format="8" series="1">
      <pivotArea type="data" outline="0" fieldPosition="0">
        <references count="1">
          <reference field="4294967294" count="1" selected="0">
            <x v="0"/>
          </reference>
        </references>
      </pivotArea>
    </chartFormat>
    <chartFormat chart="22"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74" name="Order Date">
      <autoFilter ref="A1">
        <filterColumn colId="0">
          <customFilters and="1">
            <customFilter operator="greaterThanOrEqual" val="43466"/>
            <customFilter operator="lessThanOrEqual" val="43496"/>
          </customFilters>
        </filterColumn>
      </autoFilter>
      <extLst>
        <ext xmlns:x15="http://schemas.microsoft.com/office/spreadsheetml/2010/11/main" uri="{0605FD5F-26C8-4aeb-8148-2DB25E43C511}">
          <x15:pivotFilter useWholeDay="1"/>
        </ext>
      </extLst>
    </filter>
    <filter fld="5" type="count" evalOrder="-1" id="5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D54F90-08C0-4472-80DB-B62B136385FD}" name="TotalSales" cacheId="1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2">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sd="0" x="1"/>
        <item sd="0" x="2"/>
        <item x="3"/>
        <item x="4"/>
        <item x="5"/>
      </items>
    </pivotField>
  </pivotFields>
  <rowFields count="1">
    <field x="7"/>
  </rowFields>
  <rowItems count="3">
    <i>
      <x/>
    </i>
    <i>
      <x v="1"/>
    </i>
    <i>
      <x v="2"/>
    </i>
  </rowItems>
  <colItems count="1">
    <i/>
  </colItems>
  <dataFields count="1">
    <dataField name="Sum of Sales" fld="12" baseField="0" baseItem="0" numFmtId="168"/>
  </dataFields>
  <chartFormats count="4">
    <chartFormat chart="21" format="8" series="1">
      <pivotArea type="data" outline="0" fieldPosition="0">
        <references count="1">
          <reference field="4294967294" count="1" selected="0">
            <x v="0"/>
          </reference>
        </references>
      </pivotArea>
    </chartFormat>
    <chartFormat chart="21" format="9">
      <pivotArea type="data" outline="0" fieldPosition="0">
        <references count="2">
          <reference field="4294967294" count="1" selected="0">
            <x v="0"/>
          </reference>
          <reference field="7" count="1" selected="0">
            <x v="1"/>
          </reference>
        </references>
      </pivotArea>
    </chartFormat>
    <chartFormat chart="21" format="10">
      <pivotArea type="data" outline="0" fieldPosition="0">
        <references count="2">
          <reference field="4294967294" count="1" selected="0">
            <x v="0"/>
          </reference>
          <reference field="7" count="1" selected="0">
            <x v="0"/>
          </reference>
        </references>
      </pivotArea>
    </chartFormat>
    <chartFormat chart="21"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72" name="Order Date">
      <autoFilter ref="A1">
        <filterColumn colId="0">
          <customFilters and="1">
            <customFilter operator="greaterThanOrEqual" val="43466"/>
            <customFilter operator="lessThanOrEqual" val="434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48F42A-DFB9-42C7-AC44-849F512FF585}" name="TotalSales" cacheId="1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F5"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1">
    <i>
      <x v="1"/>
      <x v="1"/>
    </i>
  </rowItems>
  <colFields count="1">
    <field x="13"/>
  </colFields>
  <colItems count="4">
    <i>
      <x/>
    </i>
    <i>
      <x v="1"/>
    </i>
    <i>
      <x v="2"/>
    </i>
    <i>
      <x v="3"/>
    </i>
  </colItems>
  <dataFields count="1">
    <dataField name="Sum of Sales" fld="12" baseField="15" baseItem="2" numFmtId="1"/>
  </dataFields>
  <chartFormats count="4">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 chart="11" format="10" series="1">
      <pivotArea type="data" outline="0" fieldPosition="0">
        <references count="2">
          <reference field="4294967294" count="1" selected="0">
            <x v="0"/>
          </reference>
          <reference field="13" count="1" selected="0">
            <x v="2"/>
          </reference>
        </references>
      </pivotArea>
    </chartFormat>
    <chartFormat chart="11"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72" name="Order Date">
      <autoFilter ref="A1">
        <filterColumn colId="0">
          <customFilters and="1">
            <customFilter operator="greaterThanOrEqual" val="43466"/>
            <customFilter operator="lessThanOrEqual" val="434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A3D518D-463E-41EB-99E9-8D84CC971D87}" sourceName="Size">
  <pivotTables>
    <pivotTable tabId="18" name="TotalSales"/>
    <pivotTable tabId="19" name="TotalSales"/>
    <pivotTable tabId="20" name="TotalSales"/>
  </pivotTables>
  <data>
    <tabular pivotCacheId="49925354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70B49FE-C328-40AB-BA55-99700AE53A49}" sourceName="Roast Type Name">
  <pivotTables>
    <pivotTable tabId="18" name="TotalSales"/>
    <pivotTable tabId="19" name="TotalSales"/>
    <pivotTable tabId="20" name="TotalSales"/>
  </pivotTables>
  <data>
    <tabular pivotCacheId="49925354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F720CB1-D36E-44CF-B1AF-1766944F6026}" sourceName="Loyalty Card">
  <pivotTables>
    <pivotTable tabId="18" name="TotalSales"/>
    <pivotTable tabId="19" name="TotalSales"/>
    <pivotTable tabId="20" name="TotalSales"/>
  </pivotTables>
  <data>
    <tabular pivotCacheId="49925354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F7B892F-4791-47B1-94E1-9B1716F25D0D}" cache="Slicer_Size" caption="Size" columnCount="2" style="Cream Style Slicer" rowHeight="234950"/>
  <slicer name="Roast Type Name" xr10:uid="{2DEE8191-EB8A-491C-8976-42D1D0EE0D6F}" cache="Slicer_Roast_Type_Name" caption="Roast Type Name" columnCount="3" style="Cream Style Slicer" rowHeight="234950"/>
  <slicer name="Loyalty Card" xr10:uid="{09A95C04-DF8E-46BF-A96D-FCD23746A0D1}" cache="Slicer_Loyalty_Card" caption="Loyalty Card" style="Cream Styl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2C99AE-C2D4-48A0-A02D-F17763CAA4DD}" name="Table2" displayName="Table2" ref="A1:P1001" totalsRowShown="0" headerRowDxfId="11">
  <autoFilter ref="A1:P1001" xr:uid="{BA2C99AE-C2D4-48A0-A02D-F17763CAA4DD}"/>
  <tableColumns count="16">
    <tableColumn id="1" xr3:uid="{E53A0918-59BC-49C1-923A-1076F107377D}" name="Order ID" dataDxfId="10"/>
    <tableColumn id="2" xr3:uid="{2445A0D0-6845-4FB6-852E-1708C50FFEBF}" name="Order Date" dataDxfId="9"/>
    <tableColumn id="3" xr3:uid="{B0717D4D-AFF9-42BE-BC5E-035EF91208E1}" name="Customer ID" dataDxfId="8"/>
    <tableColumn id="4" xr3:uid="{19777D7C-6AF5-437C-BFBA-D892CC684C29}" name="Product ID"/>
    <tableColumn id="5" xr3:uid="{1CE5B088-45CC-41D5-BC47-04589824F964}" name="Quantity" dataDxfId="7"/>
    <tableColumn id="6" xr3:uid="{3688DE67-3290-4992-B803-30D9CF81DF7C}" name="Customer Name" dataDxfId="6">
      <calculatedColumnFormula>_xlfn.XLOOKUP(C2,customers!$A$1:$A$1001,customers!$B$1:$B$1001,,0)</calculatedColumnFormula>
    </tableColumn>
    <tableColumn id="7" xr3:uid="{6F82C16A-ABDA-4A36-8A31-E20355063F56}" name="Email" dataDxfId="5">
      <calculatedColumnFormula array="1">IF(_xlfn.XLOOKUP(C2,customers!$A$1:$A$1001,customers!$C$1:C$1001,,0)=0,"",_xlfn.XLOOKUP(C2,customers!$A$1:$A$1001,customers!$C$1:C$1001,,0))</calculatedColumnFormula>
    </tableColumn>
    <tableColumn id="8" xr3:uid="{DBC9B38A-B038-4976-9023-7DD0462EC0F1}" name="Country" dataDxfId="4">
      <calculatedColumnFormula>_xlfn.XLOOKUP(C2,customers!$A$1:$A$1001,customers!$G$1:$G$1001,,0)</calculatedColumnFormula>
    </tableColumn>
    <tableColumn id="9" xr3:uid="{07CFBF43-5992-4949-A4DC-6C65D2493558}" name="Coffee Type">
      <calculatedColumnFormula>INDEX(products!$A$1:$G$49,MATCH(orders!$D2,products!$A$1:$A$49,0),MATCH(orders!I$1,products!$A$1:$G$1,0))</calculatedColumnFormula>
    </tableColumn>
    <tableColumn id="10" xr3:uid="{94184C63-5DB1-4FED-B991-B997DE571B49}" name="Roast Type">
      <calculatedColumnFormula>INDEX(products!$A$1:$G$49,MATCH(orders!$D2,products!$A$1:$A$49,0),MATCH(orders!J$1,products!$A$1:$G$1,0))</calculatedColumnFormula>
    </tableColumn>
    <tableColumn id="11" xr3:uid="{68DBFAA3-06D4-4691-816C-E0114B2382CC}" name="Size" dataDxfId="3">
      <calculatedColumnFormula>INDEX(products!$A$1:$G$49,MATCH(orders!$D2,products!$A$1:$A$49,0),MATCH(orders!K$1,products!$A$1:$G$1,0))</calculatedColumnFormula>
    </tableColumn>
    <tableColumn id="12" xr3:uid="{1DEAD40E-E7F1-4E82-9A3B-C5CF410FD40B}" name="Unit Price" dataDxfId="2">
      <calculatedColumnFormula>INDEX(products!$A$1:$G$49,MATCH(orders!$D2,products!$A$1:$A$49,0),MATCH(orders!L$1,products!$A$1:$G$1,0))</calculatedColumnFormula>
    </tableColumn>
    <tableColumn id="13" xr3:uid="{DC4CA890-A927-42DA-8057-B01362D1CA03}" name="Sales" dataDxfId="1">
      <calculatedColumnFormula>E2*L2</calculatedColumnFormula>
    </tableColumn>
    <tableColumn id="14" xr3:uid="{0B18679C-057D-48C4-B186-99146E1B45BC}" name="Coffee Type Name">
      <calculatedColumnFormula>IF(I2="Rob","Robusta",IF(I2="Exc","Excelsa",IF(I2="Ara","Arabica",IF(I2="Lib","Liberica",""))))</calculatedColumnFormula>
    </tableColumn>
    <tableColumn id="15" xr3:uid="{1BF75CE4-39B9-4619-AB39-8A81BD7A73FB}" name="Roast Type Name">
      <calculatedColumnFormula>IF(J2="M","Medium",IF(J2="L","Light",IF(J2="D","Dark","")))</calculatedColumnFormula>
    </tableColumn>
    <tableColumn id="16" xr3:uid="{034C164F-589B-497A-A787-D17345196FEA}" name="Loyalty Card" dataDxfId="0">
      <calculatedColumnFormula>_xlfn.XLOOKUP(Table2[[#This Row],[Customer ID]],customers!$A$1:$A$1001,customers!$I$1:$I$1001,,0)</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A1C58E4-01EF-4BA7-BA68-4D38BF8C1663}" sourceName="Order Date">
  <pivotTables>
    <pivotTable tabId="18" name="TotalSales"/>
    <pivotTable tabId="19" name="TotalSales"/>
    <pivotTable tabId="20" name="TotalSales"/>
  </pivotTables>
  <state minimalRefreshVersion="6" lastRefreshVersion="6" pivotCacheId="499253548" filterType="dateBetween">
    <selection startDate="2019-01-01T00:00:00" endDate="2019-01-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85AFD02-80F5-4502-BC3D-05591F9CAA9E}" cache="NativeTimeline_Order_Date" caption="Order Date" level="2" selectionLevel="2" scrollPosition="2019-01-01T00:00:00" style="Cream Style 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830CA-BF01-474E-9A25-BA28533B53B5}">
  <dimension ref="A1"/>
  <sheetViews>
    <sheetView showRowColHeaders="0" tabSelected="1" zoomScale="80" zoomScaleNormal="80" workbookViewId="0">
      <selection activeCell="AD6" sqref="AD6"/>
    </sheetView>
  </sheetViews>
  <sheetFormatPr defaultRowHeight="14.4" x14ac:dyDescent="0.3"/>
  <cols>
    <col min="1" max="1" width="1.77734375" customWidth="1"/>
  </cols>
  <sheetData>
    <row r="1" ht="4.95" customHeight="1" x14ac:dyDescent="0.3"/>
  </sheetData>
  <sheetProtection selectLockedCells="1" selectUnlockedCells="1"/>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64601-AA24-4844-8D45-21BEF0265BB4}">
  <dimension ref="A3:B8"/>
  <sheetViews>
    <sheetView workbookViewId="0">
      <selection activeCell="G19" sqref="G19"/>
    </sheetView>
  </sheetViews>
  <sheetFormatPr defaultRowHeight="14.4" x14ac:dyDescent="0.3"/>
  <cols>
    <col min="1" max="1" width="18.6640625" bestFit="1" customWidth="1"/>
    <col min="2" max="3" width="11.6640625" bestFit="1" customWidth="1"/>
    <col min="4" max="4" width="7" bestFit="1" customWidth="1"/>
    <col min="5" max="5" width="7.44140625" bestFit="1" customWidth="1"/>
    <col min="6" max="6" width="7.88671875" bestFit="1" customWidth="1"/>
  </cols>
  <sheetData>
    <row r="3" spans="1:2" x14ac:dyDescent="0.3">
      <c r="A3" s="6" t="s">
        <v>4</v>
      </c>
      <c r="B3" t="s">
        <v>6206</v>
      </c>
    </row>
    <row r="4" spans="1:2" x14ac:dyDescent="0.3">
      <c r="A4" t="s">
        <v>4187</v>
      </c>
      <c r="B4" s="8">
        <v>68.655000000000001</v>
      </c>
    </row>
    <row r="5" spans="1:2" x14ac:dyDescent="0.3">
      <c r="A5" t="s">
        <v>4951</v>
      </c>
      <c r="B5" s="8">
        <v>77.699999999999989</v>
      </c>
    </row>
    <row r="6" spans="1:2" x14ac:dyDescent="0.3">
      <c r="A6" t="s">
        <v>3325</v>
      </c>
      <c r="B6" s="8">
        <v>94.504999999999995</v>
      </c>
    </row>
    <row r="7" spans="1:2" x14ac:dyDescent="0.3">
      <c r="A7" t="s">
        <v>4082</v>
      </c>
      <c r="B7" s="8">
        <v>95.1</v>
      </c>
    </row>
    <row r="8" spans="1:2" x14ac:dyDescent="0.3">
      <c r="A8" t="s">
        <v>5733</v>
      </c>
      <c r="B8" s="8">
        <v>111.78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4AFE4-4D31-491D-837A-4CC12CC42E7C}">
  <dimension ref="A3:B6"/>
  <sheetViews>
    <sheetView workbookViewId="0">
      <selection activeCell="A8" sqref="A8"/>
    </sheetView>
  </sheetViews>
  <sheetFormatPr defaultRowHeight="14.4" x14ac:dyDescent="0.3"/>
  <cols>
    <col min="1" max="1" width="14" bestFit="1" customWidth="1"/>
    <col min="2" max="3" width="11.6640625" bestFit="1" customWidth="1"/>
    <col min="4" max="4" width="7" bestFit="1" customWidth="1"/>
    <col min="5" max="5" width="7.44140625" bestFit="1" customWidth="1"/>
    <col min="6" max="6" width="7.88671875" bestFit="1" customWidth="1"/>
  </cols>
  <sheetData>
    <row r="3" spans="1:2" x14ac:dyDescent="0.3">
      <c r="A3" s="6" t="s">
        <v>7</v>
      </c>
      <c r="B3" t="s">
        <v>6206</v>
      </c>
    </row>
    <row r="4" spans="1:2" x14ac:dyDescent="0.3">
      <c r="A4" t="s">
        <v>318</v>
      </c>
      <c r="B4" s="8">
        <v>40.5</v>
      </c>
    </row>
    <row r="5" spans="1:2" x14ac:dyDescent="0.3">
      <c r="A5" t="s">
        <v>28</v>
      </c>
      <c r="B5" s="8">
        <v>94.504999999999995</v>
      </c>
    </row>
    <row r="6" spans="1:2" x14ac:dyDescent="0.3">
      <c r="A6" t="s">
        <v>19</v>
      </c>
      <c r="B6" s="8">
        <v>693.98000000000013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CB3C6-CFBC-4172-8404-2F8782714615}">
  <dimension ref="A3:F5"/>
  <sheetViews>
    <sheetView workbookViewId="0">
      <selection activeCell="A5" sqref="A5"/>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s="6" t="s">
        <v>6206</v>
      </c>
      <c r="C3" s="6" t="s">
        <v>6196</v>
      </c>
    </row>
    <row r="4" spans="1:6" x14ac:dyDescent="0.3">
      <c r="A4" s="6" t="s">
        <v>6200</v>
      </c>
      <c r="B4" s="6" t="s">
        <v>6201</v>
      </c>
      <c r="C4" t="s">
        <v>6202</v>
      </c>
      <c r="D4" t="s">
        <v>6203</v>
      </c>
      <c r="E4" t="s">
        <v>6204</v>
      </c>
      <c r="F4" t="s">
        <v>6205</v>
      </c>
    </row>
    <row r="5" spans="1:6" x14ac:dyDescent="0.3">
      <c r="A5" t="s">
        <v>6198</v>
      </c>
      <c r="B5" t="s">
        <v>6199</v>
      </c>
      <c r="C5" s="7">
        <v>186.85499999999999</v>
      </c>
      <c r="D5" s="7">
        <v>305.96999999999997</v>
      </c>
      <c r="E5" s="7">
        <v>213.16</v>
      </c>
      <c r="F5" s="7">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115" zoomScaleNormal="115" workbookViewId="0">
      <selection activeCell="Q1" sqref="Q1"/>
    </sheetView>
  </sheetViews>
  <sheetFormatPr defaultRowHeight="14.4" x14ac:dyDescent="0.3"/>
  <cols>
    <col min="1" max="1" width="15.5546875" bestFit="1" customWidth="1"/>
    <col min="2" max="2" width="12.109375" bestFit="1" customWidth="1"/>
    <col min="3" max="3" width="17.44140625" bestFit="1" customWidth="1"/>
    <col min="4" max="4" width="11.33203125" customWidth="1"/>
    <col min="5" max="5" width="9.77734375" customWidth="1"/>
    <col min="6" max="6" width="21.88671875" bestFit="1" customWidth="1"/>
    <col min="7" max="7" width="36" bestFit="1" customWidth="1"/>
    <col min="8" max="8" width="17.33203125" customWidth="1"/>
    <col min="9" max="9" width="12.6640625" customWidth="1"/>
    <col min="10" max="10" width="11.6640625" customWidth="1"/>
    <col min="11" max="11" width="5.88671875" bestFit="1" customWidth="1"/>
    <col min="12" max="12" width="10.77734375" customWidth="1"/>
    <col min="13" max="13" width="8.88671875" bestFit="1" customWidth="1"/>
    <col min="14" max="14" width="18.109375" customWidth="1"/>
    <col min="15" max="15" width="17.21875" customWidth="1"/>
    <col min="16" max="16" width="13.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cm="1">
        <f t="array" ref="G2">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E2*L2</f>
        <v>19.899999999999999</v>
      </c>
      <c r="N2" t="str">
        <f>IF(I2="Rob","Robusta",IF(I2="Exc","Excelsa",IF(I2="Ara","Arabica",IF(I2="Lib","Liberica",""))))</f>
        <v>Robusta</v>
      </c>
      <c r="O2" t="str">
        <f>IF(J2="M","Medium",IF(J2="L","Light",IF(J2="D","Dark","")))</f>
        <v>Medium</v>
      </c>
      <c r="P2" t="str">
        <f>_xlfn.XLOOKUP(Table2[[#This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cm="1">
        <f t="array" ref="G3">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E3*L3</f>
        <v>41.25</v>
      </c>
      <c r="N3" t="str">
        <f t="shared" ref="N3:N66" si="1">IF(I3="Rob","Robusta",IF(I3="Exc","Excelsa",IF(I3="Ara","Arabica",IF(I3="Lib","Liberica",""))))</f>
        <v>Excelsa</v>
      </c>
      <c r="O3" t="str">
        <f t="shared" ref="O3:O66" si="2">IF(J3="M","Medium",IF(J3="L","Light",IF(J3="D","Dark","")))</f>
        <v>Medium</v>
      </c>
      <c r="P3" t="str">
        <f>_xlfn.XLOOKUP(Table2[[#This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cm="1">
        <f t="array" ref="G4">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_xlfn.XLOOKUP(Table2[[#This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cm="1">
        <f t="array" ref="G5">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_xlfn.XLOOKUP(Table2[[#This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cm="1">
        <f t="array" ref="G6">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_xlfn.XLOOKUP(Table2[[#This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cm="1">
        <f t="array" ref="G7">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_xlfn.XLOOKUP(Table2[[#This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cm="1">
        <f t="array" ref="G8">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_xlfn.XLOOKUP(Table2[[#This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cm="1">
        <f t="array" ref="G9">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_xlfn.XLOOKUP(Table2[[#This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cm="1">
        <f t="array" ref="G10">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_xlfn.XLOOKUP(Table2[[#This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cm="1">
        <f t="array" ref="G11">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_xlfn.XLOOKUP(Table2[[#This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cm="1">
        <f t="array" ref="G12">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_xlfn.XLOOKUP(Table2[[#This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cm="1">
        <f t="array" ref="G13">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_xlfn.XLOOKUP(Table2[[#This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cm="1">
        <f t="array" ref="G14">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_xlfn.XLOOKUP(Table2[[#This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cm="1">
        <f t="array" ref="G15">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_xlfn.XLOOKUP(Table2[[#This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cm="1">
        <f t="array" ref="G16">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_xlfn.XLOOKUP(Table2[[#This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cm="1">
        <f t="array" ref="G17">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_xlfn.XLOOKUP(Table2[[#This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cm="1">
        <f t="array" ref="G18">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_xlfn.XLOOKUP(Table2[[#This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cm="1">
        <f t="array" ref="G19">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_xlfn.XLOOKUP(Table2[[#This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cm="1">
        <f t="array" ref="G20">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_xlfn.XLOOKUP(Table2[[#This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cm="1">
        <f t="array" ref="G21">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_xlfn.XLOOKUP(Table2[[#This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cm="1">
        <f t="array" ref="G22">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_xlfn.XLOOKUP(Table2[[#This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cm="1">
        <f t="array" ref="G23">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_xlfn.XLOOKUP(Table2[[#This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cm="1">
        <f t="array" ref="G24">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_xlfn.XLOOKUP(Table2[[#This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cm="1">
        <f t="array" ref="G25">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_xlfn.XLOOKUP(Table2[[#This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cm="1">
        <f t="array" ref="G26">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_xlfn.XLOOKUP(Table2[[#This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cm="1">
        <f t="array" ref="G27">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_xlfn.XLOOKUP(Table2[[#This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cm="1">
        <f t="array" ref="G28">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_xlfn.XLOOKUP(Table2[[#This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cm="1">
        <f t="array" ref="G29">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_xlfn.XLOOKUP(Table2[[#This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cm="1">
        <f t="array" ref="G30">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_xlfn.XLOOKUP(Table2[[#This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cm="1">
        <f t="array" ref="G31">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_xlfn.XLOOKUP(Table2[[#This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cm="1">
        <f t="array" ref="G32">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_xlfn.XLOOKUP(Table2[[#This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cm="1">
        <f t="array" ref="G33">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_xlfn.XLOOKUP(Table2[[#This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cm="1">
        <f t="array" ref="G34">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_xlfn.XLOOKUP(Table2[[#This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cm="1">
        <f t="array" ref="G35">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_xlfn.XLOOKUP(Table2[[#This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cm="1">
        <f t="array" ref="G36">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_xlfn.XLOOKUP(Table2[[#This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cm="1">
        <f t="array" ref="G37">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_xlfn.XLOOKUP(Table2[[#This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cm="1">
        <f t="array" ref="G38">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_xlfn.XLOOKUP(Table2[[#This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cm="1">
        <f t="array" ref="G39">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_xlfn.XLOOKUP(Table2[[#This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cm="1">
        <f t="array" ref="G40">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_xlfn.XLOOKUP(Table2[[#This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cm="1">
        <f t="array" ref="G41">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_xlfn.XLOOKUP(Table2[[#This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cm="1">
        <f t="array" ref="G42">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_xlfn.XLOOKUP(Table2[[#This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cm="1">
        <f t="array" ref="G43">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_xlfn.XLOOKUP(Table2[[#This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cm="1">
        <f t="array" ref="G44">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_xlfn.XLOOKUP(Table2[[#This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cm="1">
        <f t="array" ref="G45">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_xlfn.XLOOKUP(Table2[[#This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cm="1">
        <f t="array" ref="G46">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_xlfn.XLOOKUP(Table2[[#This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cm="1">
        <f t="array" ref="G47">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_xlfn.XLOOKUP(Table2[[#This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cm="1">
        <f t="array" ref="G48">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_xlfn.XLOOKUP(Table2[[#This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cm="1">
        <f t="array" ref="G49">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_xlfn.XLOOKUP(Table2[[#This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cm="1">
        <f t="array" ref="G50">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_xlfn.XLOOKUP(Table2[[#This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cm="1">
        <f t="array" ref="G51">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_xlfn.XLOOKUP(Table2[[#This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cm="1">
        <f t="array" ref="G52">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_xlfn.XLOOKUP(Table2[[#This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cm="1">
        <f t="array" ref="G53">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_xlfn.XLOOKUP(Table2[[#This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cm="1">
        <f t="array" ref="G54">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_xlfn.XLOOKUP(Table2[[#This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cm="1">
        <f t="array" ref="G55">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_xlfn.XLOOKUP(Table2[[#This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cm="1">
        <f t="array" ref="G56">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_xlfn.XLOOKUP(Table2[[#This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cm="1">
        <f t="array" ref="G57">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_xlfn.XLOOKUP(Table2[[#This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cm="1">
        <f t="array" ref="G58">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_xlfn.XLOOKUP(Table2[[#This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cm="1">
        <f t="array" ref="G59">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_xlfn.XLOOKUP(Table2[[#This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cm="1">
        <f t="array" ref="G60">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_xlfn.XLOOKUP(Table2[[#This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cm="1">
        <f t="array" ref="G61">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_xlfn.XLOOKUP(Table2[[#This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cm="1">
        <f t="array" ref="G62">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_xlfn.XLOOKUP(Table2[[#This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cm="1">
        <f t="array" ref="G63">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_xlfn.XLOOKUP(Table2[[#This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cm="1">
        <f t="array" ref="G64">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_xlfn.XLOOKUP(Table2[[#This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cm="1">
        <f t="array" ref="G65">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_xlfn.XLOOKUP(Table2[[#This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cm="1">
        <f t="array" ref="G66">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_xlfn.XLOOKUP(Table2[[#This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cm="1">
        <f t="array" ref="G67">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E67*L67</f>
        <v>82.339999999999989</v>
      </c>
      <c r="N67" t="str">
        <f t="shared" ref="N67:N130" si="4">IF(I67="Rob","Robusta",IF(I67="Exc","Excelsa",IF(I67="Ara","Arabica",IF(I67="Lib","Liberica",""))))</f>
        <v>Robusta</v>
      </c>
      <c r="O67" t="str">
        <f t="shared" ref="O67:O130" si="5">IF(J67="M","Medium",IF(J67="L","Light",IF(J67="D","Dark","")))</f>
        <v>Dark</v>
      </c>
      <c r="P67" t="str">
        <f>_xlfn.XLOOKUP(Table2[[#This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cm="1">
        <f t="array" ref="G68">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_xlfn.XLOOKUP(Table2[[#This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cm="1">
        <f t="array" ref="G69">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_xlfn.XLOOKUP(Table2[[#This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cm="1">
        <f t="array" ref="G70">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_xlfn.XLOOKUP(Table2[[#This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cm="1">
        <f t="array" ref="G71">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_xlfn.XLOOKUP(Table2[[#This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cm="1">
        <f t="array" ref="G72">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_xlfn.XLOOKUP(Table2[[#This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cm="1">
        <f t="array" ref="G73">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_xlfn.XLOOKUP(Table2[[#This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cm="1">
        <f t="array" ref="G74">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_xlfn.XLOOKUP(Table2[[#This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cm="1">
        <f t="array" ref="G75">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_xlfn.XLOOKUP(Table2[[#This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cm="1">
        <f t="array" ref="G76">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_xlfn.XLOOKUP(Table2[[#This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cm="1">
        <f t="array" ref="G77">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_xlfn.XLOOKUP(Table2[[#This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cm="1">
        <f t="array" ref="G78">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_xlfn.XLOOKUP(Table2[[#This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cm="1">
        <f t="array" ref="G79">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_xlfn.XLOOKUP(Table2[[#This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cm="1">
        <f t="array" ref="G80">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_xlfn.XLOOKUP(Table2[[#This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cm="1">
        <f t="array" ref="G81">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_xlfn.XLOOKUP(Table2[[#This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cm="1">
        <f t="array" ref="G82">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_xlfn.XLOOKUP(Table2[[#This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cm="1">
        <f t="array" ref="G83">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_xlfn.XLOOKUP(Table2[[#This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cm="1">
        <f t="array" ref="G84">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_xlfn.XLOOKUP(Table2[[#This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cm="1">
        <f t="array" ref="G85">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_xlfn.XLOOKUP(Table2[[#This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cm="1">
        <f t="array" ref="G86">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_xlfn.XLOOKUP(Table2[[#This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cm="1">
        <f t="array" ref="G87">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_xlfn.XLOOKUP(Table2[[#This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cm="1">
        <f t="array" ref="G88">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_xlfn.XLOOKUP(Table2[[#This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cm="1">
        <f t="array" ref="G89">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_xlfn.XLOOKUP(Table2[[#This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cm="1">
        <f t="array" ref="G90">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_xlfn.XLOOKUP(Table2[[#This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cm="1">
        <f t="array" ref="G91">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_xlfn.XLOOKUP(Table2[[#This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cm="1">
        <f t="array" ref="G92">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_xlfn.XLOOKUP(Table2[[#This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cm="1">
        <f t="array" ref="G93">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_xlfn.XLOOKUP(Table2[[#This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cm="1">
        <f t="array" ref="G94">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_xlfn.XLOOKUP(Table2[[#This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cm="1">
        <f t="array" ref="G95">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_xlfn.XLOOKUP(Table2[[#This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cm="1">
        <f t="array" ref="G96">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_xlfn.XLOOKUP(Table2[[#This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cm="1">
        <f t="array" ref="G97">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_xlfn.XLOOKUP(Table2[[#This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cm="1">
        <f t="array" ref="G98">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_xlfn.XLOOKUP(Table2[[#This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cm="1">
        <f t="array" ref="G99">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_xlfn.XLOOKUP(Table2[[#This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cm="1">
        <f t="array" ref="G100">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_xlfn.XLOOKUP(Table2[[#This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cm="1">
        <f t="array" ref="G101">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_xlfn.XLOOKUP(Table2[[#This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cm="1">
        <f t="array" ref="G102">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_xlfn.XLOOKUP(Table2[[#This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cm="1">
        <f t="array" ref="G103">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_xlfn.XLOOKUP(Table2[[#This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cm="1">
        <f t="array" ref="G104">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_xlfn.XLOOKUP(Table2[[#This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cm="1">
        <f t="array" ref="G105">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_xlfn.XLOOKUP(Table2[[#This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cm="1">
        <f t="array" ref="G106">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_xlfn.XLOOKUP(Table2[[#This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cm="1">
        <f t="array" ref="G107">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_xlfn.XLOOKUP(Table2[[#This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cm="1">
        <f t="array" ref="G108">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_xlfn.XLOOKUP(Table2[[#This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cm="1">
        <f t="array" ref="G109">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_xlfn.XLOOKUP(Table2[[#This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cm="1">
        <f t="array" ref="G110">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_xlfn.XLOOKUP(Table2[[#This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cm="1">
        <f t="array" ref="G111">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_xlfn.XLOOKUP(Table2[[#This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cm="1">
        <f t="array" ref="G112">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_xlfn.XLOOKUP(Table2[[#This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cm="1">
        <f t="array" ref="G113">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_xlfn.XLOOKUP(Table2[[#This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cm="1">
        <f t="array" ref="G114">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_xlfn.XLOOKUP(Table2[[#This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cm="1">
        <f t="array" ref="G115">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_xlfn.XLOOKUP(Table2[[#This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cm="1">
        <f t="array" ref="G116">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_xlfn.XLOOKUP(Table2[[#This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cm="1">
        <f t="array" ref="G117">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_xlfn.XLOOKUP(Table2[[#This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cm="1">
        <f t="array" ref="G118">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_xlfn.XLOOKUP(Table2[[#This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cm="1">
        <f t="array" ref="G119">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_xlfn.XLOOKUP(Table2[[#This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cm="1">
        <f t="array" ref="G120">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_xlfn.XLOOKUP(Table2[[#This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cm="1">
        <f t="array" ref="G121">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_xlfn.XLOOKUP(Table2[[#This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cm="1">
        <f t="array" ref="G122">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_xlfn.XLOOKUP(Table2[[#This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cm="1">
        <f t="array" ref="G123">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_xlfn.XLOOKUP(Table2[[#This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cm="1">
        <f t="array" ref="G124">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_xlfn.XLOOKUP(Table2[[#This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cm="1">
        <f t="array" ref="G125">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_xlfn.XLOOKUP(Table2[[#This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cm="1">
        <f t="array" ref="G126">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_xlfn.XLOOKUP(Table2[[#This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cm="1">
        <f t="array" ref="G127">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_xlfn.XLOOKUP(Table2[[#This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cm="1">
        <f t="array" ref="G128">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_xlfn.XLOOKUP(Table2[[#This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cm="1">
        <f t="array" ref="G129">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_xlfn.XLOOKUP(Table2[[#This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cm="1">
        <f t="array" ref="G130">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_xlfn.XLOOKUP(Table2[[#This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cm="1">
        <f t="array" ref="G131">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E131*L131</f>
        <v>12.15</v>
      </c>
      <c r="N131" t="str">
        <f t="shared" ref="N131:N194" si="7">IF(I131="Rob","Robusta",IF(I131="Exc","Excelsa",IF(I131="Ara","Arabica",IF(I131="Lib","Liberica",""))))</f>
        <v>Excelsa</v>
      </c>
      <c r="O131" t="str">
        <f t="shared" ref="O131:O194" si="8">IF(J131="M","Medium",IF(J131="L","Light",IF(J131="D","Dark","")))</f>
        <v>Dark</v>
      </c>
      <c r="P131" t="str">
        <f>_xlfn.XLOOKUP(Table2[[#This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cm="1">
        <f t="array" ref="G132">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_xlfn.XLOOKUP(Table2[[#This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cm="1">
        <f t="array" ref="G133">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_xlfn.XLOOKUP(Table2[[#This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cm="1">
        <f t="array" ref="G134">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_xlfn.XLOOKUP(Table2[[#This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cm="1">
        <f t="array" ref="G135">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_xlfn.XLOOKUP(Table2[[#This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cm="1">
        <f t="array" ref="G136">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_xlfn.XLOOKUP(Table2[[#This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cm="1">
        <f t="array" ref="G137">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_xlfn.XLOOKUP(Table2[[#This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cm="1">
        <f t="array" ref="G138">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_xlfn.XLOOKUP(Table2[[#This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cm="1">
        <f t="array" ref="G139">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_xlfn.XLOOKUP(Table2[[#This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cm="1">
        <f t="array" ref="G140">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_xlfn.XLOOKUP(Table2[[#This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cm="1">
        <f t="array" ref="G141">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_xlfn.XLOOKUP(Table2[[#This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cm="1">
        <f t="array" ref="G142">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_xlfn.XLOOKUP(Table2[[#This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cm="1">
        <f t="array" ref="G143">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_xlfn.XLOOKUP(Table2[[#This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cm="1">
        <f t="array" ref="G144">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_xlfn.XLOOKUP(Table2[[#This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cm="1">
        <f t="array" ref="G145">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_xlfn.XLOOKUP(Table2[[#This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cm="1">
        <f t="array" ref="G146">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_xlfn.XLOOKUP(Table2[[#This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cm="1">
        <f t="array" ref="G147">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_xlfn.XLOOKUP(Table2[[#This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cm="1">
        <f t="array" ref="G148">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_xlfn.XLOOKUP(Table2[[#This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cm="1">
        <f t="array" ref="G149">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_xlfn.XLOOKUP(Table2[[#This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cm="1">
        <f t="array" ref="G150">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_xlfn.XLOOKUP(Table2[[#This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cm="1">
        <f t="array" ref="G151">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_xlfn.XLOOKUP(Table2[[#This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cm="1">
        <f t="array" ref="G152">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_xlfn.XLOOKUP(Table2[[#This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cm="1">
        <f t="array" ref="G153">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_xlfn.XLOOKUP(Table2[[#This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cm="1">
        <f t="array" ref="G154">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_xlfn.XLOOKUP(Table2[[#This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cm="1">
        <f t="array" ref="G155">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_xlfn.XLOOKUP(Table2[[#This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cm="1">
        <f t="array" ref="G156">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_xlfn.XLOOKUP(Table2[[#This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cm="1">
        <f t="array" ref="G157">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_xlfn.XLOOKUP(Table2[[#This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cm="1">
        <f t="array" ref="G158">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_xlfn.XLOOKUP(Table2[[#This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cm="1">
        <f t="array" ref="G159">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_xlfn.XLOOKUP(Table2[[#This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cm="1">
        <f t="array" ref="G160">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_xlfn.XLOOKUP(Table2[[#This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cm="1">
        <f t="array" ref="G161">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_xlfn.XLOOKUP(Table2[[#This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cm="1">
        <f t="array" ref="G162">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_xlfn.XLOOKUP(Table2[[#This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cm="1">
        <f t="array" ref="G163">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_xlfn.XLOOKUP(Table2[[#This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cm="1">
        <f t="array" ref="G164">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_xlfn.XLOOKUP(Table2[[#This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cm="1">
        <f t="array" ref="G165">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_xlfn.XLOOKUP(Table2[[#This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cm="1">
        <f t="array" ref="G166">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_xlfn.XLOOKUP(Table2[[#This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cm="1">
        <f t="array" ref="G167">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_xlfn.XLOOKUP(Table2[[#This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cm="1">
        <f t="array" ref="G168">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_xlfn.XLOOKUP(Table2[[#This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cm="1">
        <f t="array" ref="G169">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_xlfn.XLOOKUP(Table2[[#This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cm="1">
        <f t="array" ref="G170">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_xlfn.XLOOKUP(Table2[[#This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cm="1">
        <f t="array" ref="G171">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_xlfn.XLOOKUP(Table2[[#This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cm="1">
        <f t="array" ref="G172">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_xlfn.XLOOKUP(Table2[[#This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cm="1">
        <f t="array" ref="G173">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_xlfn.XLOOKUP(Table2[[#This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cm="1">
        <f t="array" ref="G174">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_xlfn.XLOOKUP(Table2[[#This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cm="1">
        <f t="array" ref="G175">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_xlfn.XLOOKUP(Table2[[#This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cm="1">
        <f t="array" ref="G176">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_xlfn.XLOOKUP(Table2[[#This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cm="1">
        <f t="array" ref="G177">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_xlfn.XLOOKUP(Table2[[#This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cm="1">
        <f t="array" ref="G178">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_xlfn.XLOOKUP(Table2[[#This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cm="1">
        <f t="array" ref="G179">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_xlfn.XLOOKUP(Table2[[#This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cm="1">
        <f t="array" ref="G180">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_xlfn.XLOOKUP(Table2[[#This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cm="1">
        <f t="array" ref="G181">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_xlfn.XLOOKUP(Table2[[#This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cm="1">
        <f t="array" ref="G182">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_xlfn.XLOOKUP(Table2[[#This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cm="1">
        <f t="array" ref="G183">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_xlfn.XLOOKUP(Table2[[#This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cm="1">
        <f t="array" ref="G184">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_xlfn.XLOOKUP(Table2[[#This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cm="1">
        <f t="array" ref="G185">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_xlfn.XLOOKUP(Table2[[#This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cm="1">
        <f t="array" ref="G186">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_xlfn.XLOOKUP(Table2[[#This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cm="1">
        <f t="array" ref="G187">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_xlfn.XLOOKUP(Table2[[#This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cm="1">
        <f t="array" ref="G188">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_xlfn.XLOOKUP(Table2[[#This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cm="1">
        <f t="array" ref="G189">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_xlfn.XLOOKUP(Table2[[#This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cm="1">
        <f t="array" ref="G190">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_xlfn.XLOOKUP(Table2[[#This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cm="1">
        <f t="array" ref="G191">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_xlfn.XLOOKUP(Table2[[#This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cm="1">
        <f t="array" ref="G192">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_xlfn.XLOOKUP(Table2[[#This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cm="1">
        <f t="array" ref="G193">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_xlfn.XLOOKUP(Table2[[#This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cm="1">
        <f t="array" ref="G194">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_xlfn.XLOOKUP(Table2[[#This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cm="1">
        <f t="array" ref="G195">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E195*L195</f>
        <v>44.55</v>
      </c>
      <c r="N195" t="str">
        <f t="shared" ref="N195:N258" si="10">IF(I195="Rob","Robusta",IF(I195="Exc","Excelsa",IF(I195="Ara","Arabica",IF(I195="Lib","Liberica",""))))</f>
        <v>Excelsa</v>
      </c>
      <c r="O195" t="str">
        <f t="shared" ref="O195:O258" si="11">IF(J195="M","Medium",IF(J195="L","Light",IF(J195="D","Dark","")))</f>
        <v>Light</v>
      </c>
      <c r="P195" t="str">
        <f>_xlfn.XLOOKUP(Table2[[#This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cm="1">
        <f t="array" ref="G196">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_xlfn.XLOOKUP(Table2[[#This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cm="1">
        <f t="array" ref="G197">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_xlfn.XLOOKUP(Table2[[#This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cm="1">
        <f t="array" ref="G198">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_xlfn.XLOOKUP(Table2[[#This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cm="1">
        <f t="array" ref="G199">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_xlfn.XLOOKUP(Table2[[#This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cm="1">
        <f t="array" ref="G200">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_xlfn.XLOOKUP(Table2[[#This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cm="1">
        <f t="array" ref="G201">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_xlfn.XLOOKUP(Table2[[#This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cm="1">
        <f t="array" ref="G202">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_xlfn.XLOOKUP(Table2[[#This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cm="1">
        <f t="array" ref="G203">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_xlfn.XLOOKUP(Table2[[#This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cm="1">
        <f t="array" ref="G204">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_xlfn.XLOOKUP(Table2[[#This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cm="1">
        <f t="array" ref="G205">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_xlfn.XLOOKUP(Table2[[#This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cm="1">
        <f t="array" ref="G206">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_xlfn.XLOOKUP(Table2[[#This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cm="1">
        <f t="array" ref="G207">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_xlfn.XLOOKUP(Table2[[#This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cm="1">
        <f t="array" ref="G208">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_xlfn.XLOOKUP(Table2[[#This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cm="1">
        <f t="array" ref="G209">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_xlfn.XLOOKUP(Table2[[#This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cm="1">
        <f t="array" ref="G210">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_xlfn.XLOOKUP(Table2[[#This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cm="1">
        <f t="array" ref="G211">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_xlfn.XLOOKUP(Table2[[#This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cm="1">
        <f t="array" ref="G212">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_xlfn.XLOOKUP(Table2[[#This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cm="1">
        <f t="array" ref="G213">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_xlfn.XLOOKUP(Table2[[#This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cm="1">
        <f t="array" ref="G214">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_xlfn.XLOOKUP(Table2[[#This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cm="1">
        <f t="array" ref="G215">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_xlfn.XLOOKUP(Table2[[#This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cm="1">
        <f t="array" ref="G216">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_xlfn.XLOOKUP(Table2[[#This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cm="1">
        <f t="array" ref="G217">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_xlfn.XLOOKUP(Table2[[#This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cm="1">
        <f t="array" ref="G218">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_xlfn.XLOOKUP(Table2[[#This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cm="1">
        <f t="array" ref="G219">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_xlfn.XLOOKUP(Table2[[#This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cm="1">
        <f t="array" ref="G220">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_xlfn.XLOOKUP(Table2[[#This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cm="1">
        <f t="array" ref="G221">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_xlfn.XLOOKUP(Table2[[#This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cm="1">
        <f t="array" ref="G222">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_xlfn.XLOOKUP(Table2[[#This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cm="1">
        <f t="array" ref="G223">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_xlfn.XLOOKUP(Table2[[#This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cm="1">
        <f t="array" ref="G224">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_xlfn.XLOOKUP(Table2[[#This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cm="1">
        <f t="array" ref="G225">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_xlfn.XLOOKUP(Table2[[#This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cm="1">
        <f t="array" ref="G226">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_xlfn.XLOOKUP(Table2[[#This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cm="1">
        <f t="array" ref="G227">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_xlfn.XLOOKUP(Table2[[#This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cm="1">
        <f t="array" ref="G228">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_xlfn.XLOOKUP(Table2[[#This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cm="1">
        <f t="array" ref="G229">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_xlfn.XLOOKUP(Table2[[#This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cm="1">
        <f t="array" ref="G230">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_xlfn.XLOOKUP(Table2[[#This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cm="1">
        <f t="array" ref="G231">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_xlfn.XLOOKUP(Table2[[#This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cm="1">
        <f t="array" ref="G232">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_xlfn.XLOOKUP(Table2[[#This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cm="1">
        <f t="array" ref="G233">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_xlfn.XLOOKUP(Table2[[#This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cm="1">
        <f t="array" ref="G234">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_xlfn.XLOOKUP(Table2[[#This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cm="1">
        <f t="array" ref="G235">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_xlfn.XLOOKUP(Table2[[#This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cm="1">
        <f t="array" ref="G236">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_xlfn.XLOOKUP(Table2[[#This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cm="1">
        <f t="array" ref="G237">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_xlfn.XLOOKUP(Table2[[#This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cm="1">
        <f t="array" ref="G238">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_xlfn.XLOOKUP(Table2[[#This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cm="1">
        <f t="array" ref="G239">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_xlfn.XLOOKUP(Table2[[#This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cm="1">
        <f t="array" ref="G240">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_xlfn.XLOOKUP(Table2[[#This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cm="1">
        <f t="array" ref="G241">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_xlfn.XLOOKUP(Table2[[#This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cm="1">
        <f t="array" ref="G242">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_xlfn.XLOOKUP(Table2[[#This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cm="1">
        <f t="array" ref="G243">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_xlfn.XLOOKUP(Table2[[#This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cm="1">
        <f t="array" ref="G244">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_xlfn.XLOOKUP(Table2[[#This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cm="1">
        <f t="array" ref="G245">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_xlfn.XLOOKUP(Table2[[#This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cm="1">
        <f t="array" ref="G246">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_xlfn.XLOOKUP(Table2[[#This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cm="1">
        <f t="array" ref="G247">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_xlfn.XLOOKUP(Table2[[#This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cm="1">
        <f t="array" ref="G248">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_xlfn.XLOOKUP(Table2[[#This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cm="1">
        <f t="array" ref="G249">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_xlfn.XLOOKUP(Table2[[#This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cm="1">
        <f t="array" ref="G250">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_xlfn.XLOOKUP(Table2[[#This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cm="1">
        <f t="array" ref="G251">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_xlfn.XLOOKUP(Table2[[#This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cm="1">
        <f t="array" ref="G252">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_xlfn.XLOOKUP(Table2[[#This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cm="1">
        <f t="array" ref="G253">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_xlfn.XLOOKUP(Table2[[#This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cm="1">
        <f t="array" ref="G254">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_xlfn.XLOOKUP(Table2[[#This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cm="1">
        <f t="array" ref="G255">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_xlfn.XLOOKUP(Table2[[#This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cm="1">
        <f t="array" ref="G256">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_xlfn.XLOOKUP(Table2[[#This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cm="1">
        <f t="array" ref="G257">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_xlfn.XLOOKUP(Table2[[#This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cm="1">
        <f t="array" ref="G258">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_xlfn.XLOOKUP(Table2[[#This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cm="1">
        <f t="array" ref="G259">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E259*L259</f>
        <v>27.945</v>
      </c>
      <c r="N259" t="str">
        <f t="shared" ref="N259:N322" si="13">IF(I259="Rob","Robusta",IF(I259="Exc","Excelsa",IF(I259="Ara","Arabica",IF(I259="Lib","Liberica",""))))</f>
        <v>Excelsa</v>
      </c>
      <c r="O259" t="str">
        <f t="shared" ref="O259:O322" si="14">IF(J259="M","Medium",IF(J259="L","Light",IF(J259="D","Dark","")))</f>
        <v>Dark</v>
      </c>
      <c r="P259" t="str">
        <f>_xlfn.XLOOKUP(Table2[[#This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cm="1">
        <f t="array" ref="G260">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_xlfn.XLOOKUP(Table2[[#This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cm="1">
        <f t="array" ref="G261">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_xlfn.XLOOKUP(Table2[[#This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cm="1">
        <f t="array" ref="G262">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_xlfn.XLOOKUP(Table2[[#This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cm="1">
        <f t="array" ref="G263">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_xlfn.XLOOKUP(Table2[[#This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cm="1">
        <f t="array" ref="G264">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_xlfn.XLOOKUP(Table2[[#This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cm="1">
        <f t="array" ref="G265">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_xlfn.XLOOKUP(Table2[[#This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cm="1">
        <f t="array" ref="G266">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_xlfn.XLOOKUP(Table2[[#This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cm="1">
        <f t="array" ref="G267">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_xlfn.XLOOKUP(Table2[[#This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cm="1">
        <f t="array" ref="G268">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_xlfn.XLOOKUP(Table2[[#This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cm="1">
        <f t="array" ref="G269">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_xlfn.XLOOKUP(Table2[[#This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cm="1">
        <f t="array" ref="G270">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_xlfn.XLOOKUP(Table2[[#This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cm="1">
        <f t="array" ref="G271">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_xlfn.XLOOKUP(Table2[[#This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cm="1">
        <f t="array" ref="G272">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_xlfn.XLOOKUP(Table2[[#This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cm="1">
        <f t="array" ref="G273">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_xlfn.XLOOKUP(Table2[[#This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cm="1">
        <f t="array" ref="G274">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_xlfn.XLOOKUP(Table2[[#This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cm="1">
        <f t="array" ref="G275">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_xlfn.XLOOKUP(Table2[[#This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cm="1">
        <f t="array" ref="G276">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_xlfn.XLOOKUP(Table2[[#This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cm="1">
        <f t="array" ref="G277">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_xlfn.XLOOKUP(Table2[[#This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cm="1">
        <f t="array" ref="G278">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_xlfn.XLOOKUP(Table2[[#This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cm="1">
        <f t="array" ref="G279">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_xlfn.XLOOKUP(Table2[[#This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cm="1">
        <f t="array" ref="G280">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_xlfn.XLOOKUP(Table2[[#This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cm="1">
        <f t="array" ref="G281">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_xlfn.XLOOKUP(Table2[[#This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cm="1">
        <f t="array" ref="G282">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_xlfn.XLOOKUP(Table2[[#This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cm="1">
        <f t="array" ref="G283">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_xlfn.XLOOKUP(Table2[[#This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cm="1">
        <f t="array" ref="G284">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_xlfn.XLOOKUP(Table2[[#This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cm="1">
        <f t="array" ref="G285">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_xlfn.XLOOKUP(Table2[[#This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cm="1">
        <f t="array" ref="G286">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_xlfn.XLOOKUP(Table2[[#This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cm="1">
        <f t="array" ref="G287">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_xlfn.XLOOKUP(Table2[[#This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cm="1">
        <f t="array" ref="G288">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_xlfn.XLOOKUP(Table2[[#This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cm="1">
        <f t="array" ref="G289">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_xlfn.XLOOKUP(Table2[[#This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cm="1">
        <f t="array" ref="G290">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_xlfn.XLOOKUP(Table2[[#This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cm="1">
        <f t="array" ref="G291">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_xlfn.XLOOKUP(Table2[[#This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cm="1">
        <f t="array" ref="G292">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_xlfn.XLOOKUP(Table2[[#This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cm="1">
        <f t="array" ref="G293">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_xlfn.XLOOKUP(Table2[[#This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cm="1">
        <f t="array" ref="G294">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_xlfn.XLOOKUP(Table2[[#This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cm="1">
        <f t="array" ref="G295">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_xlfn.XLOOKUP(Table2[[#This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cm="1">
        <f t="array" ref="G296">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_xlfn.XLOOKUP(Table2[[#This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cm="1">
        <f t="array" ref="G297">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_xlfn.XLOOKUP(Table2[[#This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cm="1">
        <f t="array" ref="G298">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_xlfn.XLOOKUP(Table2[[#This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cm="1">
        <f t="array" ref="G299">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_xlfn.XLOOKUP(Table2[[#This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cm="1">
        <f t="array" ref="G300">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_xlfn.XLOOKUP(Table2[[#This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cm="1">
        <f t="array" ref="G301">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_xlfn.XLOOKUP(Table2[[#This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cm="1">
        <f t="array" ref="G302">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_xlfn.XLOOKUP(Table2[[#This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cm="1">
        <f t="array" ref="G303">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_xlfn.XLOOKUP(Table2[[#This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cm="1">
        <f t="array" ref="G304">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_xlfn.XLOOKUP(Table2[[#This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cm="1">
        <f t="array" ref="G305">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_xlfn.XLOOKUP(Table2[[#This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cm="1">
        <f t="array" ref="G306">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_xlfn.XLOOKUP(Table2[[#This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cm="1">
        <f t="array" ref="G307">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_xlfn.XLOOKUP(Table2[[#This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cm="1">
        <f t="array" ref="G308">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_xlfn.XLOOKUP(Table2[[#This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cm="1">
        <f t="array" ref="G309">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_xlfn.XLOOKUP(Table2[[#This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cm="1">
        <f t="array" ref="G310">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_xlfn.XLOOKUP(Table2[[#This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cm="1">
        <f t="array" ref="G311">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_xlfn.XLOOKUP(Table2[[#This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cm="1">
        <f t="array" ref="G312">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_xlfn.XLOOKUP(Table2[[#This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cm="1">
        <f t="array" ref="G313">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_xlfn.XLOOKUP(Table2[[#This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cm="1">
        <f t="array" ref="G314">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_xlfn.XLOOKUP(Table2[[#This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cm="1">
        <f t="array" ref="G315">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_xlfn.XLOOKUP(Table2[[#This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cm="1">
        <f t="array" ref="G316">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_xlfn.XLOOKUP(Table2[[#This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cm="1">
        <f t="array" ref="G317">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_xlfn.XLOOKUP(Table2[[#This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cm="1">
        <f t="array" ref="G318">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_xlfn.XLOOKUP(Table2[[#This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cm="1">
        <f t="array" ref="G319">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_xlfn.XLOOKUP(Table2[[#This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cm="1">
        <f t="array" ref="G320">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_xlfn.XLOOKUP(Table2[[#This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cm="1">
        <f t="array" ref="G321">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_xlfn.XLOOKUP(Table2[[#This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cm="1">
        <f t="array" ref="G322">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_xlfn.XLOOKUP(Table2[[#This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cm="1">
        <f t="array" ref="G323">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E323*L323</f>
        <v>20.25</v>
      </c>
      <c r="N323" t="str">
        <f t="shared" ref="N323:N386" si="16">IF(I323="Rob","Robusta",IF(I323="Exc","Excelsa",IF(I323="Ara","Arabica",IF(I323="Lib","Liberica",""))))</f>
        <v>Arabica</v>
      </c>
      <c r="O323" t="str">
        <f t="shared" ref="O323:O386" si="17">IF(J323="M","Medium",IF(J323="L","Light",IF(J323="D","Dark","")))</f>
        <v>Medium</v>
      </c>
      <c r="P323" t="str">
        <f>_xlfn.XLOOKUP(Table2[[#This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cm="1">
        <f t="array" ref="G324">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_xlfn.XLOOKUP(Table2[[#This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cm="1">
        <f t="array" ref="G325">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_xlfn.XLOOKUP(Table2[[#This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cm="1">
        <f t="array" ref="G326">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_xlfn.XLOOKUP(Table2[[#This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cm="1">
        <f t="array" ref="G327">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_xlfn.XLOOKUP(Table2[[#This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cm="1">
        <f t="array" ref="G328">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_xlfn.XLOOKUP(Table2[[#This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cm="1">
        <f t="array" ref="G329">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_xlfn.XLOOKUP(Table2[[#This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cm="1">
        <f t="array" ref="G330">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_xlfn.XLOOKUP(Table2[[#This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cm="1">
        <f t="array" ref="G331">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_xlfn.XLOOKUP(Table2[[#This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cm="1">
        <f t="array" ref="G332">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_xlfn.XLOOKUP(Table2[[#This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cm="1">
        <f t="array" ref="G333">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_xlfn.XLOOKUP(Table2[[#This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cm="1">
        <f t="array" ref="G334">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_xlfn.XLOOKUP(Table2[[#This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cm="1">
        <f t="array" ref="G335">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_xlfn.XLOOKUP(Table2[[#This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cm="1">
        <f t="array" ref="G336">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_xlfn.XLOOKUP(Table2[[#This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cm="1">
        <f t="array" ref="G337">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_xlfn.XLOOKUP(Table2[[#This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cm="1">
        <f t="array" ref="G338">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_xlfn.XLOOKUP(Table2[[#This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cm="1">
        <f t="array" ref="G339">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_xlfn.XLOOKUP(Table2[[#This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cm="1">
        <f t="array" ref="G340">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_xlfn.XLOOKUP(Table2[[#This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cm="1">
        <f t="array" ref="G341">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_xlfn.XLOOKUP(Table2[[#This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cm="1">
        <f t="array" ref="G342">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_xlfn.XLOOKUP(Table2[[#This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cm="1">
        <f t="array" ref="G343">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_xlfn.XLOOKUP(Table2[[#This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cm="1">
        <f t="array" ref="G344">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_xlfn.XLOOKUP(Table2[[#This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cm="1">
        <f t="array" ref="G345">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_xlfn.XLOOKUP(Table2[[#This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cm="1">
        <f t="array" ref="G346">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_xlfn.XLOOKUP(Table2[[#This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cm="1">
        <f t="array" ref="G347">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_xlfn.XLOOKUP(Table2[[#This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cm="1">
        <f t="array" ref="G348">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_xlfn.XLOOKUP(Table2[[#This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cm="1">
        <f t="array" ref="G349">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_xlfn.XLOOKUP(Table2[[#This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cm="1">
        <f t="array" ref="G350">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_xlfn.XLOOKUP(Table2[[#This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cm="1">
        <f t="array" ref="G351">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_xlfn.XLOOKUP(Table2[[#This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cm="1">
        <f t="array" ref="G352">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_xlfn.XLOOKUP(Table2[[#This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cm="1">
        <f t="array" ref="G353">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_xlfn.XLOOKUP(Table2[[#This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cm="1">
        <f t="array" ref="G354">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_xlfn.XLOOKUP(Table2[[#This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cm="1">
        <f t="array" ref="G355">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_xlfn.XLOOKUP(Table2[[#This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cm="1">
        <f t="array" ref="G356">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_xlfn.XLOOKUP(Table2[[#This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cm="1">
        <f t="array" ref="G357">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_xlfn.XLOOKUP(Table2[[#This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cm="1">
        <f t="array" ref="G358">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_xlfn.XLOOKUP(Table2[[#This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cm="1">
        <f t="array" ref="G359">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_xlfn.XLOOKUP(Table2[[#This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cm="1">
        <f t="array" ref="G360">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_xlfn.XLOOKUP(Table2[[#This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cm="1">
        <f t="array" ref="G361">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_xlfn.XLOOKUP(Table2[[#This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cm="1">
        <f t="array" ref="G362">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_xlfn.XLOOKUP(Table2[[#This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cm="1">
        <f t="array" ref="G363">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_xlfn.XLOOKUP(Table2[[#This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cm="1">
        <f t="array" ref="G364">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_xlfn.XLOOKUP(Table2[[#This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cm="1">
        <f t="array" ref="G365">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_xlfn.XLOOKUP(Table2[[#This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cm="1">
        <f t="array" ref="G366">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_xlfn.XLOOKUP(Table2[[#This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cm="1">
        <f t="array" ref="G367">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_xlfn.XLOOKUP(Table2[[#This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cm="1">
        <f t="array" ref="G368">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_xlfn.XLOOKUP(Table2[[#This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cm="1">
        <f t="array" ref="G369">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_xlfn.XLOOKUP(Table2[[#This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cm="1">
        <f t="array" ref="G370">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_xlfn.XLOOKUP(Table2[[#This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cm="1">
        <f t="array" ref="G371">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_xlfn.XLOOKUP(Table2[[#This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cm="1">
        <f t="array" ref="G372">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_xlfn.XLOOKUP(Table2[[#This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cm="1">
        <f t="array" ref="G373">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_xlfn.XLOOKUP(Table2[[#This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cm="1">
        <f t="array" ref="G374">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_xlfn.XLOOKUP(Table2[[#This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cm="1">
        <f t="array" ref="G375">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_xlfn.XLOOKUP(Table2[[#This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cm="1">
        <f t="array" ref="G376">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_xlfn.XLOOKUP(Table2[[#This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cm="1">
        <f t="array" ref="G377">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_xlfn.XLOOKUP(Table2[[#This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cm="1">
        <f t="array" ref="G378">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_xlfn.XLOOKUP(Table2[[#This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cm="1">
        <f t="array" ref="G379">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_xlfn.XLOOKUP(Table2[[#This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cm="1">
        <f t="array" ref="G380">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_xlfn.XLOOKUP(Table2[[#This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cm="1">
        <f t="array" ref="G381">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_xlfn.XLOOKUP(Table2[[#This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cm="1">
        <f t="array" ref="G382">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_xlfn.XLOOKUP(Table2[[#This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cm="1">
        <f t="array" ref="G383">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_xlfn.XLOOKUP(Table2[[#This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cm="1">
        <f t="array" ref="G384">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_xlfn.XLOOKUP(Table2[[#This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cm="1">
        <f t="array" ref="G385">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_xlfn.XLOOKUP(Table2[[#This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cm="1">
        <f t="array" ref="G386">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_xlfn.XLOOKUP(Table2[[#This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cm="1">
        <f t="array" ref="G387">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E387*L387</f>
        <v>43.650000000000006</v>
      </c>
      <c r="N387" t="str">
        <f t="shared" ref="N387:N450" si="19">IF(I387="Rob","Robusta",IF(I387="Exc","Excelsa",IF(I387="Ara","Arabica",IF(I387="Lib","Liberica",""))))</f>
        <v>Liberica</v>
      </c>
      <c r="O387" t="str">
        <f t="shared" ref="O387:O450" si="20">IF(J387="M","Medium",IF(J387="L","Light",IF(J387="D","Dark","")))</f>
        <v>Medium</v>
      </c>
      <c r="P387" t="str">
        <f>_xlfn.XLOOKUP(Table2[[#This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cm="1">
        <f t="array" ref="G388">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_xlfn.XLOOKUP(Table2[[#This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cm="1">
        <f t="array" ref="G389">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_xlfn.XLOOKUP(Table2[[#This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cm="1">
        <f t="array" ref="G390">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_xlfn.XLOOKUP(Table2[[#This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cm="1">
        <f t="array" ref="G391">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_xlfn.XLOOKUP(Table2[[#This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cm="1">
        <f t="array" ref="G392">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_xlfn.XLOOKUP(Table2[[#This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cm="1">
        <f t="array" ref="G393">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_xlfn.XLOOKUP(Table2[[#This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cm="1">
        <f t="array" ref="G394">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_xlfn.XLOOKUP(Table2[[#This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cm="1">
        <f t="array" ref="G395">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_xlfn.XLOOKUP(Table2[[#This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cm="1">
        <f t="array" ref="G396">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_xlfn.XLOOKUP(Table2[[#This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cm="1">
        <f t="array" ref="G397">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_xlfn.XLOOKUP(Table2[[#This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cm="1">
        <f t="array" ref="G398">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_xlfn.XLOOKUP(Table2[[#This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cm="1">
        <f t="array" ref="G399">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_xlfn.XLOOKUP(Table2[[#This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cm="1">
        <f t="array" ref="G400">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_xlfn.XLOOKUP(Table2[[#This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cm="1">
        <f t="array" ref="G401">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_xlfn.XLOOKUP(Table2[[#This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cm="1">
        <f t="array" ref="G402">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_xlfn.XLOOKUP(Table2[[#This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cm="1">
        <f t="array" ref="G403">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_xlfn.XLOOKUP(Table2[[#This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cm="1">
        <f t="array" ref="G404">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_xlfn.XLOOKUP(Table2[[#This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cm="1">
        <f t="array" ref="G405">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_xlfn.XLOOKUP(Table2[[#This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cm="1">
        <f t="array" ref="G406">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_xlfn.XLOOKUP(Table2[[#This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cm="1">
        <f t="array" ref="G407">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_xlfn.XLOOKUP(Table2[[#This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cm="1">
        <f t="array" ref="G408">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_xlfn.XLOOKUP(Table2[[#This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cm="1">
        <f t="array" ref="G409">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_xlfn.XLOOKUP(Table2[[#This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cm="1">
        <f t="array" ref="G410">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_xlfn.XLOOKUP(Table2[[#This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cm="1">
        <f t="array" ref="G411">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_xlfn.XLOOKUP(Table2[[#This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cm="1">
        <f t="array" ref="G412">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_xlfn.XLOOKUP(Table2[[#This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cm="1">
        <f t="array" ref="G413">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_xlfn.XLOOKUP(Table2[[#This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cm="1">
        <f t="array" ref="G414">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_xlfn.XLOOKUP(Table2[[#This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cm="1">
        <f t="array" ref="G415">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_xlfn.XLOOKUP(Table2[[#This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cm="1">
        <f t="array" ref="G416">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_xlfn.XLOOKUP(Table2[[#This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cm="1">
        <f t="array" ref="G417">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_xlfn.XLOOKUP(Table2[[#This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cm="1">
        <f t="array" ref="G418">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_xlfn.XLOOKUP(Table2[[#This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cm="1">
        <f t="array" ref="G419">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_xlfn.XLOOKUP(Table2[[#This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cm="1">
        <f t="array" ref="G420">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_xlfn.XLOOKUP(Table2[[#This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cm="1">
        <f t="array" ref="G421">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_xlfn.XLOOKUP(Table2[[#This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cm="1">
        <f t="array" ref="G422">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_xlfn.XLOOKUP(Table2[[#This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cm="1">
        <f t="array" ref="G423">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_xlfn.XLOOKUP(Table2[[#This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cm="1">
        <f t="array" ref="G424">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_xlfn.XLOOKUP(Table2[[#This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cm="1">
        <f t="array" ref="G425">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_xlfn.XLOOKUP(Table2[[#This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cm="1">
        <f t="array" ref="G426">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_xlfn.XLOOKUP(Table2[[#This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cm="1">
        <f t="array" ref="G427">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_xlfn.XLOOKUP(Table2[[#This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cm="1">
        <f t="array" ref="G428">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_xlfn.XLOOKUP(Table2[[#This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cm="1">
        <f t="array" ref="G429">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_xlfn.XLOOKUP(Table2[[#This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cm="1">
        <f t="array" ref="G430">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_xlfn.XLOOKUP(Table2[[#This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cm="1">
        <f t="array" ref="G431">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_xlfn.XLOOKUP(Table2[[#This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cm="1">
        <f t="array" ref="G432">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_xlfn.XLOOKUP(Table2[[#This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cm="1">
        <f t="array" ref="G433">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_xlfn.XLOOKUP(Table2[[#This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cm="1">
        <f t="array" ref="G434">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_xlfn.XLOOKUP(Table2[[#This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cm="1">
        <f t="array" ref="G435">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_xlfn.XLOOKUP(Table2[[#This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cm="1">
        <f t="array" ref="G436">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_xlfn.XLOOKUP(Table2[[#This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cm="1">
        <f t="array" ref="G437">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_xlfn.XLOOKUP(Table2[[#This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cm="1">
        <f t="array" ref="G438">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_xlfn.XLOOKUP(Table2[[#This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cm="1">
        <f t="array" ref="G439">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_xlfn.XLOOKUP(Table2[[#This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cm="1">
        <f t="array" ref="G440">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_xlfn.XLOOKUP(Table2[[#This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cm="1">
        <f t="array" ref="G441">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_xlfn.XLOOKUP(Table2[[#This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cm="1">
        <f t="array" ref="G442">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_xlfn.XLOOKUP(Table2[[#This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cm="1">
        <f t="array" ref="G443">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_xlfn.XLOOKUP(Table2[[#This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cm="1">
        <f t="array" ref="G444">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_xlfn.XLOOKUP(Table2[[#This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cm="1">
        <f t="array" ref="G445">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_xlfn.XLOOKUP(Table2[[#This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cm="1">
        <f t="array" ref="G446">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_xlfn.XLOOKUP(Table2[[#This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cm="1">
        <f t="array" ref="G447">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_xlfn.XLOOKUP(Table2[[#This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cm="1">
        <f t="array" ref="G448">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_xlfn.XLOOKUP(Table2[[#This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cm="1">
        <f t="array" ref="G449">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_xlfn.XLOOKUP(Table2[[#This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cm="1">
        <f t="array" ref="G450">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_xlfn.XLOOKUP(Table2[[#This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cm="1">
        <f t="array" ref="G451">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E451*L451</f>
        <v>5.3699999999999992</v>
      </c>
      <c r="N451" t="str">
        <f t="shared" ref="N451:N514" si="22">IF(I451="Rob","Robusta",IF(I451="Exc","Excelsa",IF(I451="Ara","Arabica",IF(I451="Lib","Liberica",""))))</f>
        <v>Robusta</v>
      </c>
      <c r="O451" t="str">
        <f t="shared" ref="O451:O514" si="23">IF(J451="M","Medium",IF(J451="L","Light",IF(J451="D","Dark","")))</f>
        <v>Dark</v>
      </c>
      <c r="P451" t="str">
        <f>_xlfn.XLOOKUP(Table2[[#This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cm="1">
        <f t="array" ref="G452">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_xlfn.XLOOKUP(Table2[[#This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cm="1">
        <f t="array" ref="G453">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_xlfn.XLOOKUP(Table2[[#This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cm="1">
        <f t="array" ref="G454">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_xlfn.XLOOKUP(Table2[[#This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cm="1">
        <f t="array" ref="G455">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_xlfn.XLOOKUP(Table2[[#This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cm="1">
        <f t="array" ref="G456">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_xlfn.XLOOKUP(Table2[[#This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cm="1">
        <f t="array" ref="G457">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_xlfn.XLOOKUP(Table2[[#This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cm="1">
        <f t="array" ref="G458">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_xlfn.XLOOKUP(Table2[[#This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cm="1">
        <f t="array" ref="G459">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_xlfn.XLOOKUP(Table2[[#This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cm="1">
        <f t="array" ref="G460">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_xlfn.XLOOKUP(Table2[[#This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cm="1">
        <f t="array" ref="G461">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_xlfn.XLOOKUP(Table2[[#This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cm="1">
        <f t="array" ref="G462">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_xlfn.XLOOKUP(Table2[[#This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cm="1">
        <f t="array" ref="G463">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_xlfn.XLOOKUP(Table2[[#This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cm="1">
        <f t="array" ref="G464">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_xlfn.XLOOKUP(Table2[[#This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cm="1">
        <f t="array" ref="G465">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_xlfn.XLOOKUP(Table2[[#This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cm="1">
        <f t="array" ref="G466">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_xlfn.XLOOKUP(Table2[[#This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cm="1">
        <f t="array" ref="G467">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_xlfn.XLOOKUP(Table2[[#This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cm="1">
        <f t="array" ref="G468">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_xlfn.XLOOKUP(Table2[[#This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cm="1">
        <f t="array" ref="G469">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_xlfn.XLOOKUP(Table2[[#This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cm="1">
        <f t="array" ref="G470">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_xlfn.XLOOKUP(Table2[[#This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cm="1">
        <f t="array" ref="G471">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_xlfn.XLOOKUP(Table2[[#This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cm="1">
        <f t="array" ref="G472">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_xlfn.XLOOKUP(Table2[[#This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cm="1">
        <f t="array" ref="G473">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_xlfn.XLOOKUP(Table2[[#This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cm="1">
        <f t="array" ref="G474">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_xlfn.XLOOKUP(Table2[[#This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cm="1">
        <f t="array" ref="G475">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_xlfn.XLOOKUP(Table2[[#This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cm="1">
        <f t="array" ref="G476">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_xlfn.XLOOKUP(Table2[[#This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cm="1">
        <f t="array" ref="G477">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_xlfn.XLOOKUP(Table2[[#This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cm="1">
        <f t="array" ref="G478">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_xlfn.XLOOKUP(Table2[[#This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cm="1">
        <f t="array" ref="G479">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_xlfn.XLOOKUP(Table2[[#This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cm="1">
        <f t="array" ref="G480">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_xlfn.XLOOKUP(Table2[[#This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cm="1">
        <f t="array" ref="G481">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_xlfn.XLOOKUP(Table2[[#This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cm="1">
        <f t="array" ref="G482">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_xlfn.XLOOKUP(Table2[[#This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cm="1">
        <f t="array" ref="G483">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_xlfn.XLOOKUP(Table2[[#This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cm="1">
        <f t="array" ref="G484">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_xlfn.XLOOKUP(Table2[[#This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cm="1">
        <f t="array" ref="G485">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_xlfn.XLOOKUP(Table2[[#This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cm="1">
        <f t="array" ref="G486">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_xlfn.XLOOKUP(Table2[[#This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cm="1">
        <f t="array" ref="G487">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_xlfn.XLOOKUP(Table2[[#This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cm="1">
        <f t="array" ref="G488">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_xlfn.XLOOKUP(Table2[[#This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cm="1">
        <f t="array" ref="G489">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_xlfn.XLOOKUP(Table2[[#This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cm="1">
        <f t="array" ref="G490">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_xlfn.XLOOKUP(Table2[[#This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cm="1">
        <f t="array" ref="G491">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_xlfn.XLOOKUP(Table2[[#This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cm="1">
        <f t="array" ref="G492">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_xlfn.XLOOKUP(Table2[[#This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cm="1">
        <f t="array" ref="G493">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_xlfn.XLOOKUP(Table2[[#This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cm="1">
        <f t="array" ref="G494">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_xlfn.XLOOKUP(Table2[[#This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cm="1">
        <f t="array" ref="G495">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_xlfn.XLOOKUP(Table2[[#This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cm="1">
        <f t="array" ref="G496">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_xlfn.XLOOKUP(Table2[[#This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cm="1">
        <f t="array" ref="G497">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_xlfn.XLOOKUP(Table2[[#This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cm="1">
        <f t="array" ref="G498">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_xlfn.XLOOKUP(Table2[[#This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cm="1">
        <f t="array" ref="G499">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_xlfn.XLOOKUP(Table2[[#This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cm="1">
        <f t="array" ref="G500">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_xlfn.XLOOKUP(Table2[[#This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cm="1">
        <f t="array" ref="G501">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_xlfn.XLOOKUP(Table2[[#This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cm="1">
        <f t="array" ref="G502">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_xlfn.XLOOKUP(Table2[[#This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cm="1">
        <f t="array" ref="G503">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_xlfn.XLOOKUP(Table2[[#This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cm="1">
        <f t="array" ref="G504">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_xlfn.XLOOKUP(Table2[[#This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cm="1">
        <f t="array" ref="G505">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_xlfn.XLOOKUP(Table2[[#This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cm="1">
        <f t="array" ref="G506">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_xlfn.XLOOKUP(Table2[[#This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cm="1">
        <f t="array" ref="G507">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_xlfn.XLOOKUP(Table2[[#This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cm="1">
        <f t="array" ref="G508">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_xlfn.XLOOKUP(Table2[[#This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cm="1">
        <f t="array" ref="G509">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_xlfn.XLOOKUP(Table2[[#This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cm="1">
        <f t="array" ref="G510">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_xlfn.XLOOKUP(Table2[[#This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cm="1">
        <f t="array" ref="G511">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_xlfn.XLOOKUP(Table2[[#This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cm="1">
        <f t="array" ref="G512">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_xlfn.XLOOKUP(Table2[[#This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cm="1">
        <f t="array" ref="G513">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_xlfn.XLOOKUP(Table2[[#This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cm="1">
        <f t="array" ref="G514">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_xlfn.XLOOKUP(Table2[[#This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cm="1">
        <f t="array" ref="G515">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E515*L515</f>
        <v>79.25</v>
      </c>
      <c r="N515" t="str">
        <f t="shared" ref="N515:N578" si="25">IF(I515="Rob","Robusta",IF(I515="Exc","Excelsa",IF(I515="Ara","Arabica",IF(I515="Lib","Liberica",""))))</f>
        <v>Liberica</v>
      </c>
      <c r="O515" t="str">
        <f t="shared" ref="O515:O578" si="26">IF(J515="M","Medium",IF(J515="L","Light",IF(J515="D","Dark","")))</f>
        <v>Light</v>
      </c>
      <c r="P515" t="str">
        <f>_xlfn.XLOOKUP(Table2[[#This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cm="1">
        <f t="array" ref="G516">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_xlfn.XLOOKUP(Table2[[#This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cm="1">
        <f t="array" ref="G517">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_xlfn.XLOOKUP(Table2[[#This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cm="1">
        <f t="array" ref="G518">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_xlfn.XLOOKUP(Table2[[#This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cm="1">
        <f t="array" ref="G519">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_xlfn.XLOOKUP(Table2[[#This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cm="1">
        <f t="array" ref="G520">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_xlfn.XLOOKUP(Table2[[#This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cm="1">
        <f t="array" ref="G521">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_xlfn.XLOOKUP(Table2[[#This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cm="1">
        <f t="array" ref="G522">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_xlfn.XLOOKUP(Table2[[#This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cm="1">
        <f t="array" ref="G523">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_xlfn.XLOOKUP(Table2[[#This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cm="1">
        <f t="array" ref="G524">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_xlfn.XLOOKUP(Table2[[#This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cm="1">
        <f t="array" ref="G525">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_xlfn.XLOOKUP(Table2[[#This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cm="1">
        <f t="array" ref="G526">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_xlfn.XLOOKUP(Table2[[#This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cm="1">
        <f t="array" ref="G527">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_xlfn.XLOOKUP(Table2[[#This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cm="1">
        <f t="array" ref="G528">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_xlfn.XLOOKUP(Table2[[#This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cm="1">
        <f t="array" ref="G529">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_xlfn.XLOOKUP(Table2[[#This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cm="1">
        <f t="array" ref="G530">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_xlfn.XLOOKUP(Table2[[#This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cm="1">
        <f t="array" ref="G531">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_xlfn.XLOOKUP(Table2[[#This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cm="1">
        <f t="array" ref="G532">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_xlfn.XLOOKUP(Table2[[#This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cm="1">
        <f t="array" ref="G533">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_xlfn.XLOOKUP(Table2[[#This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cm="1">
        <f t="array" ref="G534">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_xlfn.XLOOKUP(Table2[[#This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cm="1">
        <f t="array" ref="G535">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_xlfn.XLOOKUP(Table2[[#This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cm="1">
        <f t="array" ref="G536">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_xlfn.XLOOKUP(Table2[[#This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cm="1">
        <f t="array" ref="G537">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_xlfn.XLOOKUP(Table2[[#This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cm="1">
        <f t="array" ref="G538">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_xlfn.XLOOKUP(Table2[[#This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cm="1">
        <f t="array" ref="G539">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_xlfn.XLOOKUP(Table2[[#This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cm="1">
        <f t="array" ref="G540">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_xlfn.XLOOKUP(Table2[[#This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cm="1">
        <f t="array" ref="G541">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_xlfn.XLOOKUP(Table2[[#This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cm="1">
        <f t="array" ref="G542">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_xlfn.XLOOKUP(Table2[[#This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cm="1">
        <f t="array" ref="G543">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_xlfn.XLOOKUP(Table2[[#This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cm="1">
        <f t="array" ref="G544">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_xlfn.XLOOKUP(Table2[[#This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cm="1">
        <f t="array" ref="G545">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_xlfn.XLOOKUP(Table2[[#This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cm="1">
        <f t="array" ref="G546">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_xlfn.XLOOKUP(Table2[[#This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cm="1">
        <f t="array" ref="G547">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_xlfn.XLOOKUP(Table2[[#This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cm="1">
        <f t="array" ref="G548">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_xlfn.XLOOKUP(Table2[[#This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cm="1">
        <f t="array" ref="G549">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_xlfn.XLOOKUP(Table2[[#This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cm="1">
        <f t="array" ref="G550">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_xlfn.XLOOKUP(Table2[[#This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cm="1">
        <f t="array" ref="G551">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_xlfn.XLOOKUP(Table2[[#This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cm="1">
        <f t="array" ref="G552">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_xlfn.XLOOKUP(Table2[[#This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cm="1">
        <f t="array" ref="G553">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_xlfn.XLOOKUP(Table2[[#This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cm="1">
        <f t="array" ref="G554">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_xlfn.XLOOKUP(Table2[[#This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cm="1">
        <f t="array" ref="G555">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_xlfn.XLOOKUP(Table2[[#This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cm="1">
        <f t="array" ref="G556">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_xlfn.XLOOKUP(Table2[[#This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cm="1">
        <f t="array" ref="G557">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_xlfn.XLOOKUP(Table2[[#This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cm="1">
        <f t="array" ref="G558">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_xlfn.XLOOKUP(Table2[[#This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cm="1">
        <f t="array" ref="G559">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_xlfn.XLOOKUP(Table2[[#This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cm="1">
        <f t="array" ref="G560">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_xlfn.XLOOKUP(Table2[[#This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cm="1">
        <f t="array" ref="G561">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_xlfn.XLOOKUP(Table2[[#This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cm="1">
        <f t="array" ref="G562">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_xlfn.XLOOKUP(Table2[[#This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cm="1">
        <f t="array" ref="G563">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_xlfn.XLOOKUP(Table2[[#This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cm="1">
        <f t="array" ref="G564">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_xlfn.XLOOKUP(Table2[[#This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cm="1">
        <f t="array" ref="G565">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_xlfn.XLOOKUP(Table2[[#This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cm="1">
        <f t="array" ref="G566">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_xlfn.XLOOKUP(Table2[[#This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cm="1">
        <f t="array" ref="G567">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_xlfn.XLOOKUP(Table2[[#This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cm="1">
        <f t="array" ref="G568">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_xlfn.XLOOKUP(Table2[[#This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cm="1">
        <f t="array" ref="G569">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_xlfn.XLOOKUP(Table2[[#This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cm="1">
        <f t="array" ref="G570">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_xlfn.XLOOKUP(Table2[[#This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cm="1">
        <f t="array" ref="G571">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_xlfn.XLOOKUP(Table2[[#This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cm="1">
        <f t="array" ref="G572">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_xlfn.XLOOKUP(Table2[[#This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cm="1">
        <f t="array" ref="G573">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_xlfn.XLOOKUP(Table2[[#This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cm="1">
        <f t="array" ref="G574">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_xlfn.XLOOKUP(Table2[[#This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cm="1">
        <f t="array" ref="G575">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_xlfn.XLOOKUP(Table2[[#This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cm="1">
        <f t="array" ref="G576">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_xlfn.XLOOKUP(Table2[[#This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cm="1">
        <f t="array" ref="G577">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_xlfn.XLOOKUP(Table2[[#This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cm="1">
        <f t="array" ref="G578">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_xlfn.XLOOKUP(Table2[[#This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cm="1">
        <f t="array" ref="G579">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E579*L579</f>
        <v>58.2</v>
      </c>
      <c r="N579" t="str">
        <f t="shared" ref="N579:N642" si="28">IF(I579="Rob","Robusta",IF(I579="Exc","Excelsa",IF(I579="Ara","Arabica",IF(I579="Lib","Liberica",""))))</f>
        <v>Liberica</v>
      </c>
      <c r="O579" t="str">
        <f t="shared" ref="O579:O642" si="29">IF(J579="M","Medium",IF(J579="L","Light",IF(J579="D","Dark","")))</f>
        <v>Medium</v>
      </c>
      <c r="P579" t="str">
        <f>_xlfn.XLOOKUP(Table2[[#This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cm="1">
        <f t="array" ref="G580">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_xlfn.XLOOKUP(Table2[[#This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cm="1">
        <f t="array" ref="G581">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_xlfn.XLOOKUP(Table2[[#This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cm="1">
        <f t="array" ref="G582">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_xlfn.XLOOKUP(Table2[[#This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cm="1">
        <f t="array" ref="G583">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_xlfn.XLOOKUP(Table2[[#This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cm="1">
        <f t="array" ref="G584">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_xlfn.XLOOKUP(Table2[[#This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cm="1">
        <f t="array" ref="G585">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_xlfn.XLOOKUP(Table2[[#This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cm="1">
        <f t="array" ref="G586">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_xlfn.XLOOKUP(Table2[[#This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cm="1">
        <f t="array" ref="G587">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_xlfn.XLOOKUP(Table2[[#This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cm="1">
        <f t="array" ref="G588">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_xlfn.XLOOKUP(Table2[[#This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cm="1">
        <f t="array" ref="G589">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_xlfn.XLOOKUP(Table2[[#This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cm="1">
        <f t="array" ref="G590">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_xlfn.XLOOKUP(Table2[[#This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cm="1">
        <f t="array" ref="G591">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_xlfn.XLOOKUP(Table2[[#This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cm="1">
        <f t="array" ref="G592">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_xlfn.XLOOKUP(Table2[[#This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cm="1">
        <f t="array" ref="G593">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_xlfn.XLOOKUP(Table2[[#This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cm="1">
        <f t="array" ref="G594">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_xlfn.XLOOKUP(Table2[[#This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cm="1">
        <f t="array" ref="G595">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_xlfn.XLOOKUP(Table2[[#This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cm="1">
        <f t="array" ref="G596">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_xlfn.XLOOKUP(Table2[[#This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cm="1">
        <f t="array" ref="G597">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_xlfn.XLOOKUP(Table2[[#This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cm="1">
        <f t="array" ref="G598">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_xlfn.XLOOKUP(Table2[[#This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cm="1">
        <f t="array" ref="G599">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_xlfn.XLOOKUP(Table2[[#This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cm="1">
        <f t="array" ref="G600">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_xlfn.XLOOKUP(Table2[[#This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cm="1">
        <f t="array" ref="G601">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_xlfn.XLOOKUP(Table2[[#This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cm="1">
        <f t="array" ref="G602">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_xlfn.XLOOKUP(Table2[[#This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cm="1">
        <f t="array" ref="G603">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_xlfn.XLOOKUP(Table2[[#This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cm="1">
        <f t="array" ref="G604">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_xlfn.XLOOKUP(Table2[[#This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cm="1">
        <f t="array" ref="G605">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_xlfn.XLOOKUP(Table2[[#This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cm="1">
        <f t="array" ref="G606">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_xlfn.XLOOKUP(Table2[[#This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cm="1">
        <f t="array" ref="G607">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_xlfn.XLOOKUP(Table2[[#This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cm="1">
        <f t="array" ref="G608">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_xlfn.XLOOKUP(Table2[[#This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cm="1">
        <f t="array" ref="G609">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_xlfn.XLOOKUP(Table2[[#This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cm="1">
        <f t="array" ref="G610">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_xlfn.XLOOKUP(Table2[[#This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cm="1">
        <f t="array" ref="G611">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_xlfn.XLOOKUP(Table2[[#This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cm="1">
        <f t="array" ref="G612">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_xlfn.XLOOKUP(Table2[[#This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cm="1">
        <f t="array" ref="G613">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_xlfn.XLOOKUP(Table2[[#This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cm="1">
        <f t="array" ref="G614">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_xlfn.XLOOKUP(Table2[[#This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cm="1">
        <f t="array" ref="G615">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_xlfn.XLOOKUP(Table2[[#This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cm="1">
        <f t="array" ref="G616">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_xlfn.XLOOKUP(Table2[[#This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cm="1">
        <f t="array" ref="G617">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_xlfn.XLOOKUP(Table2[[#This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cm="1">
        <f t="array" ref="G618">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_xlfn.XLOOKUP(Table2[[#This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cm="1">
        <f t="array" ref="G619">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_xlfn.XLOOKUP(Table2[[#This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cm="1">
        <f t="array" ref="G620">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_xlfn.XLOOKUP(Table2[[#This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cm="1">
        <f t="array" ref="G621">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_xlfn.XLOOKUP(Table2[[#This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cm="1">
        <f t="array" ref="G622">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_xlfn.XLOOKUP(Table2[[#This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cm="1">
        <f t="array" ref="G623">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_xlfn.XLOOKUP(Table2[[#This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cm="1">
        <f t="array" ref="G624">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_xlfn.XLOOKUP(Table2[[#This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cm="1">
        <f t="array" ref="G625">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_xlfn.XLOOKUP(Table2[[#This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cm="1">
        <f t="array" ref="G626">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_xlfn.XLOOKUP(Table2[[#This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cm="1">
        <f t="array" ref="G627">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_xlfn.XLOOKUP(Table2[[#This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cm="1">
        <f t="array" ref="G628">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_xlfn.XLOOKUP(Table2[[#This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cm="1">
        <f t="array" ref="G629">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_xlfn.XLOOKUP(Table2[[#This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cm="1">
        <f t="array" ref="G630">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_xlfn.XLOOKUP(Table2[[#This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cm="1">
        <f t="array" ref="G631">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_xlfn.XLOOKUP(Table2[[#This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cm="1">
        <f t="array" ref="G632">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_xlfn.XLOOKUP(Table2[[#This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cm="1">
        <f t="array" ref="G633">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_xlfn.XLOOKUP(Table2[[#This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cm="1">
        <f t="array" ref="G634">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_xlfn.XLOOKUP(Table2[[#This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cm="1">
        <f t="array" ref="G635">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_xlfn.XLOOKUP(Table2[[#This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cm="1">
        <f t="array" ref="G636">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_xlfn.XLOOKUP(Table2[[#This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cm="1">
        <f t="array" ref="G637">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_xlfn.XLOOKUP(Table2[[#This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cm="1">
        <f t="array" ref="G638">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_xlfn.XLOOKUP(Table2[[#This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cm="1">
        <f t="array" ref="G639">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_xlfn.XLOOKUP(Table2[[#This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cm="1">
        <f t="array" ref="G640">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_xlfn.XLOOKUP(Table2[[#This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cm="1">
        <f t="array" ref="G641">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_xlfn.XLOOKUP(Table2[[#This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cm="1">
        <f t="array" ref="G642">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_xlfn.XLOOKUP(Table2[[#This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cm="1">
        <f t="array" ref="G643">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E643*L643</f>
        <v>35.849999999999994</v>
      </c>
      <c r="N643" t="str">
        <f t="shared" ref="N643:N706" si="31">IF(I643="Rob","Robusta",IF(I643="Exc","Excelsa",IF(I643="Ara","Arabica",IF(I643="Lib","Liberica",""))))</f>
        <v>Robusta</v>
      </c>
      <c r="O643" t="str">
        <f t="shared" ref="O643:O706" si="32">IF(J643="M","Medium",IF(J643="L","Light",IF(J643="D","Dark","")))</f>
        <v>Light</v>
      </c>
      <c r="P643" t="str">
        <f>_xlfn.XLOOKUP(Table2[[#This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cm="1">
        <f t="array" ref="G644">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_xlfn.XLOOKUP(Table2[[#This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cm="1">
        <f t="array" ref="G645">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_xlfn.XLOOKUP(Table2[[#This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cm="1">
        <f t="array" ref="G646">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_xlfn.XLOOKUP(Table2[[#This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cm="1">
        <f t="array" ref="G647">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_xlfn.XLOOKUP(Table2[[#This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cm="1">
        <f t="array" ref="G648">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_xlfn.XLOOKUP(Table2[[#This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cm="1">
        <f t="array" ref="G649">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_xlfn.XLOOKUP(Table2[[#This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cm="1">
        <f t="array" ref="G650">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_xlfn.XLOOKUP(Table2[[#This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cm="1">
        <f t="array" ref="G651">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_xlfn.XLOOKUP(Table2[[#This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cm="1">
        <f t="array" ref="G652">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_xlfn.XLOOKUP(Table2[[#This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cm="1">
        <f t="array" ref="G653">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_xlfn.XLOOKUP(Table2[[#This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cm="1">
        <f t="array" ref="G654">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_xlfn.XLOOKUP(Table2[[#This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cm="1">
        <f t="array" ref="G655">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_xlfn.XLOOKUP(Table2[[#This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cm="1">
        <f t="array" ref="G656">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_xlfn.XLOOKUP(Table2[[#This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cm="1">
        <f t="array" ref="G657">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_xlfn.XLOOKUP(Table2[[#This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cm="1">
        <f t="array" ref="G658">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_xlfn.XLOOKUP(Table2[[#This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cm="1">
        <f t="array" ref="G659">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_xlfn.XLOOKUP(Table2[[#This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cm="1">
        <f t="array" ref="G660">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_xlfn.XLOOKUP(Table2[[#This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cm="1">
        <f t="array" ref="G661">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_xlfn.XLOOKUP(Table2[[#This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cm="1">
        <f t="array" ref="G662">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_xlfn.XLOOKUP(Table2[[#This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cm="1">
        <f t="array" ref="G663">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_xlfn.XLOOKUP(Table2[[#This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cm="1">
        <f t="array" ref="G664">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_xlfn.XLOOKUP(Table2[[#This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cm="1">
        <f t="array" ref="G665">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_xlfn.XLOOKUP(Table2[[#This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cm="1">
        <f t="array" ref="G666">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_xlfn.XLOOKUP(Table2[[#This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cm="1">
        <f t="array" ref="G667">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_xlfn.XLOOKUP(Table2[[#This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cm="1">
        <f t="array" ref="G668">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_xlfn.XLOOKUP(Table2[[#This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cm="1">
        <f t="array" ref="G669">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_xlfn.XLOOKUP(Table2[[#This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cm="1">
        <f t="array" ref="G670">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_xlfn.XLOOKUP(Table2[[#This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cm="1">
        <f t="array" ref="G671">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_xlfn.XLOOKUP(Table2[[#This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cm="1">
        <f t="array" ref="G672">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_xlfn.XLOOKUP(Table2[[#This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cm="1">
        <f t="array" ref="G673">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_xlfn.XLOOKUP(Table2[[#This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cm="1">
        <f t="array" ref="G674">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_xlfn.XLOOKUP(Table2[[#This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cm="1">
        <f t="array" ref="G675">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_xlfn.XLOOKUP(Table2[[#This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cm="1">
        <f t="array" ref="G676">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_xlfn.XLOOKUP(Table2[[#This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cm="1">
        <f t="array" ref="G677">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_xlfn.XLOOKUP(Table2[[#This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cm="1">
        <f t="array" ref="G678">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_xlfn.XLOOKUP(Table2[[#This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cm="1">
        <f t="array" ref="G679">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_xlfn.XLOOKUP(Table2[[#This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cm="1">
        <f t="array" ref="G680">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_xlfn.XLOOKUP(Table2[[#This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cm="1">
        <f t="array" ref="G681">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_xlfn.XLOOKUP(Table2[[#This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cm="1">
        <f t="array" ref="G682">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_xlfn.XLOOKUP(Table2[[#This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cm="1">
        <f t="array" ref="G683">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_xlfn.XLOOKUP(Table2[[#This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cm="1">
        <f t="array" ref="G684">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_xlfn.XLOOKUP(Table2[[#This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cm="1">
        <f t="array" ref="G685">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_xlfn.XLOOKUP(Table2[[#This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cm="1">
        <f t="array" ref="G686">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_xlfn.XLOOKUP(Table2[[#This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cm="1">
        <f t="array" ref="G687">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_xlfn.XLOOKUP(Table2[[#This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cm="1">
        <f t="array" ref="G688">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_xlfn.XLOOKUP(Table2[[#This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cm="1">
        <f t="array" ref="G689">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_xlfn.XLOOKUP(Table2[[#This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cm="1">
        <f t="array" ref="G690">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_xlfn.XLOOKUP(Table2[[#This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cm="1">
        <f t="array" ref="G691">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_xlfn.XLOOKUP(Table2[[#This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cm="1">
        <f t="array" ref="G692">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_xlfn.XLOOKUP(Table2[[#This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cm="1">
        <f t="array" ref="G693">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_xlfn.XLOOKUP(Table2[[#This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cm="1">
        <f t="array" ref="G694">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_xlfn.XLOOKUP(Table2[[#This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cm="1">
        <f t="array" ref="G695">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_xlfn.XLOOKUP(Table2[[#This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cm="1">
        <f t="array" ref="G696">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_xlfn.XLOOKUP(Table2[[#This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cm="1">
        <f t="array" ref="G697">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_xlfn.XLOOKUP(Table2[[#This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cm="1">
        <f t="array" ref="G698">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_xlfn.XLOOKUP(Table2[[#This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cm="1">
        <f t="array" ref="G699">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_xlfn.XLOOKUP(Table2[[#This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cm="1">
        <f t="array" ref="G700">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_xlfn.XLOOKUP(Table2[[#This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cm="1">
        <f t="array" ref="G701">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_xlfn.XLOOKUP(Table2[[#This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cm="1">
        <f t="array" ref="G702">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_xlfn.XLOOKUP(Table2[[#This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cm="1">
        <f t="array" ref="G703">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_xlfn.XLOOKUP(Table2[[#This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cm="1">
        <f t="array" ref="G704">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_xlfn.XLOOKUP(Table2[[#This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cm="1">
        <f t="array" ref="G705">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_xlfn.XLOOKUP(Table2[[#This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cm="1">
        <f t="array" ref="G706">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_xlfn.XLOOKUP(Table2[[#This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cm="1">
        <f t="array" ref="G707">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E707*L707</f>
        <v>17.82</v>
      </c>
      <c r="N707" t="str">
        <f t="shared" ref="N707:N770" si="34">IF(I707="Rob","Robusta",IF(I707="Exc","Excelsa",IF(I707="Ara","Arabica",IF(I707="Lib","Liberica",""))))</f>
        <v>Excelsa</v>
      </c>
      <c r="O707" t="str">
        <f t="shared" ref="O707:O770" si="35">IF(J707="M","Medium",IF(J707="L","Light",IF(J707="D","Dark","")))</f>
        <v>Light</v>
      </c>
      <c r="P707" t="str">
        <f>_xlfn.XLOOKUP(Table2[[#This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cm="1">
        <f t="array" ref="G708">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_xlfn.XLOOKUP(Table2[[#This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cm="1">
        <f t="array" ref="G709">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_xlfn.XLOOKUP(Table2[[#This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cm="1">
        <f t="array" ref="G710">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_xlfn.XLOOKUP(Table2[[#This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cm="1">
        <f t="array" ref="G711">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_xlfn.XLOOKUP(Table2[[#This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cm="1">
        <f t="array" ref="G712">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_xlfn.XLOOKUP(Table2[[#This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cm="1">
        <f t="array" ref="G713">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_xlfn.XLOOKUP(Table2[[#This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cm="1">
        <f t="array" ref="G714">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_xlfn.XLOOKUP(Table2[[#This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cm="1">
        <f t="array" ref="G715">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_xlfn.XLOOKUP(Table2[[#This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cm="1">
        <f t="array" ref="G716">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_xlfn.XLOOKUP(Table2[[#This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cm="1">
        <f t="array" ref="G717">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_xlfn.XLOOKUP(Table2[[#This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cm="1">
        <f t="array" ref="G718">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_xlfn.XLOOKUP(Table2[[#This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cm="1">
        <f t="array" ref="G719">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_xlfn.XLOOKUP(Table2[[#This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cm="1">
        <f t="array" ref="G720">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_xlfn.XLOOKUP(Table2[[#This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cm="1">
        <f t="array" ref="G721">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_xlfn.XLOOKUP(Table2[[#This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cm="1">
        <f t="array" ref="G722">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_xlfn.XLOOKUP(Table2[[#This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cm="1">
        <f t="array" ref="G723">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_xlfn.XLOOKUP(Table2[[#This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cm="1">
        <f t="array" ref="G724">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_xlfn.XLOOKUP(Table2[[#This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cm="1">
        <f t="array" ref="G725">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_xlfn.XLOOKUP(Table2[[#This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cm="1">
        <f t="array" ref="G726">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_xlfn.XLOOKUP(Table2[[#This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cm="1">
        <f t="array" ref="G727">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_xlfn.XLOOKUP(Table2[[#This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cm="1">
        <f t="array" ref="G728">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_xlfn.XLOOKUP(Table2[[#This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cm="1">
        <f t="array" ref="G729">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_xlfn.XLOOKUP(Table2[[#This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cm="1">
        <f t="array" ref="G730">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_xlfn.XLOOKUP(Table2[[#This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cm="1">
        <f t="array" ref="G731">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_xlfn.XLOOKUP(Table2[[#This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cm="1">
        <f t="array" ref="G732">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_xlfn.XLOOKUP(Table2[[#This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cm="1">
        <f t="array" ref="G733">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_xlfn.XLOOKUP(Table2[[#This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cm="1">
        <f t="array" ref="G734">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_xlfn.XLOOKUP(Table2[[#This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cm="1">
        <f t="array" ref="G735">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_xlfn.XLOOKUP(Table2[[#This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cm="1">
        <f t="array" ref="G736">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_xlfn.XLOOKUP(Table2[[#This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cm="1">
        <f t="array" ref="G737">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_xlfn.XLOOKUP(Table2[[#This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cm="1">
        <f t="array" ref="G738">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_xlfn.XLOOKUP(Table2[[#This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cm="1">
        <f t="array" ref="G739">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_xlfn.XLOOKUP(Table2[[#This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cm="1">
        <f t="array" ref="G740">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_xlfn.XLOOKUP(Table2[[#This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cm="1">
        <f t="array" ref="G741">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_xlfn.XLOOKUP(Table2[[#This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cm="1">
        <f t="array" ref="G742">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_xlfn.XLOOKUP(Table2[[#This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cm="1">
        <f t="array" ref="G743">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_xlfn.XLOOKUP(Table2[[#This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cm="1">
        <f t="array" ref="G744">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_xlfn.XLOOKUP(Table2[[#This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cm="1">
        <f t="array" ref="G745">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_xlfn.XLOOKUP(Table2[[#This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cm="1">
        <f t="array" ref="G746">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_xlfn.XLOOKUP(Table2[[#This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cm="1">
        <f t="array" ref="G747">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_xlfn.XLOOKUP(Table2[[#This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cm="1">
        <f t="array" ref="G748">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_xlfn.XLOOKUP(Table2[[#This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cm="1">
        <f t="array" ref="G749">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_xlfn.XLOOKUP(Table2[[#This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cm="1">
        <f t="array" ref="G750">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_xlfn.XLOOKUP(Table2[[#This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cm="1">
        <f t="array" ref="G751">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_xlfn.XLOOKUP(Table2[[#This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cm="1">
        <f t="array" ref="G752">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_xlfn.XLOOKUP(Table2[[#This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cm="1">
        <f t="array" ref="G753">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_xlfn.XLOOKUP(Table2[[#This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cm="1">
        <f t="array" ref="G754">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_xlfn.XLOOKUP(Table2[[#This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cm="1">
        <f t="array" ref="G755">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_xlfn.XLOOKUP(Table2[[#This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cm="1">
        <f t="array" ref="G756">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_xlfn.XLOOKUP(Table2[[#This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cm="1">
        <f t="array" ref="G757">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_xlfn.XLOOKUP(Table2[[#This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cm="1">
        <f t="array" ref="G758">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_xlfn.XLOOKUP(Table2[[#This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cm="1">
        <f t="array" ref="G759">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_xlfn.XLOOKUP(Table2[[#This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cm="1">
        <f t="array" ref="G760">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_xlfn.XLOOKUP(Table2[[#This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cm="1">
        <f t="array" ref="G761">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_xlfn.XLOOKUP(Table2[[#This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cm="1">
        <f t="array" ref="G762">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_xlfn.XLOOKUP(Table2[[#This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cm="1">
        <f t="array" ref="G763">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_xlfn.XLOOKUP(Table2[[#This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cm="1">
        <f t="array" ref="G764">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_xlfn.XLOOKUP(Table2[[#This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cm="1">
        <f t="array" ref="G765">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_xlfn.XLOOKUP(Table2[[#This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cm="1">
        <f t="array" ref="G766">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_xlfn.XLOOKUP(Table2[[#This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cm="1">
        <f t="array" ref="G767">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_xlfn.XLOOKUP(Table2[[#This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cm="1">
        <f t="array" ref="G768">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_xlfn.XLOOKUP(Table2[[#This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cm="1">
        <f t="array" ref="G769">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_xlfn.XLOOKUP(Table2[[#This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cm="1">
        <f t="array" ref="G770">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_xlfn.XLOOKUP(Table2[[#This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cm="1">
        <f t="array" ref="G771">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E771*L771</f>
        <v>137.31</v>
      </c>
      <c r="N771" t="str">
        <f t="shared" ref="N771:N834" si="37">IF(I771="Rob","Robusta",IF(I771="Exc","Excelsa",IF(I771="Ara","Arabica",IF(I771="Lib","Liberica",""))))</f>
        <v>Robusta</v>
      </c>
      <c r="O771" t="str">
        <f t="shared" ref="O771:O834" si="38">IF(J771="M","Medium",IF(J771="L","Light",IF(J771="D","Dark","")))</f>
        <v>Medium</v>
      </c>
      <c r="P771" t="str">
        <f>_xlfn.XLOOKUP(Table2[[#This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cm="1">
        <f t="array" ref="G772">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_xlfn.XLOOKUP(Table2[[#This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cm="1">
        <f t="array" ref="G773">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_xlfn.XLOOKUP(Table2[[#This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cm="1">
        <f t="array" ref="G774">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_xlfn.XLOOKUP(Table2[[#This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cm="1">
        <f t="array" ref="G775">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_xlfn.XLOOKUP(Table2[[#This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cm="1">
        <f t="array" ref="G776">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_xlfn.XLOOKUP(Table2[[#This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cm="1">
        <f t="array" ref="G777">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_xlfn.XLOOKUP(Table2[[#This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cm="1">
        <f t="array" ref="G778">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_xlfn.XLOOKUP(Table2[[#This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cm="1">
        <f t="array" ref="G779">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_xlfn.XLOOKUP(Table2[[#This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cm="1">
        <f t="array" ref="G780">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_xlfn.XLOOKUP(Table2[[#This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cm="1">
        <f t="array" ref="G781">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_xlfn.XLOOKUP(Table2[[#This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cm="1">
        <f t="array" ref="G782">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_xlfn.XLOOKUP(Table2[[#This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cm="1">
        <f t="array" ref="G783">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_xlfn.XLOOKUP(Table2[[#This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cm="1">
        <f t="array" ref="G784">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_xlfn.XLOOKUP(Table2[[#This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cm="1">
        <f t="array" ref="G785">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_xlfn.XLOOKUP(Table2[[#This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cm="1">
        <f t="array" ref="G786">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_xlfn.XLOOKUP(Table2[[#This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cm="1">
        <f t="array" ref="G787">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_xlfn.XLOOKUP(Table2[[#This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cm="1">
        <f t="array" ref="G788">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_xlfn.XLOOKUP(Table2[[#This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cm="1">
        <f t="array" ref="G789">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_xlfn.XLOOKUP(Table2[[#This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cm="1">
        <f t="array" ref="G790">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_xlfn.XLOOKUP(Table2[[#This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cm="1">
        <f t="array" ref="G791">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_xlfn.XLOOKUP(Table2[[#This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cm="1">
        <f t="array" ref="G792">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_xlfn.XLOOKUP(Table2[[#This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cm="1">
        <f t="array" ref="G793">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_xlfn.XLOOKUP(Table2[[#This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cm="1">
        <f t="array" ref="G794">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_xlfn.XLOOKUP(Table2[[#This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cm="1">
        <f t="array" ref="G795">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_xlfn.XLOOKUP(Table2[[#This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cm="1">
        <f t="array" ref="G796">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_xlfn.XLOOKUP(Table2[[#This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cm="1">
        <f t="array" ref="G797">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_xlfn.XLOOKUP(Table2[[#This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cm="1">
        <f t="array" ref="G798">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_xlfn.XLOOKUP(Table2[[#This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cm="1">
        <f t="array" ref="G799">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_xlfn.XLOOKUP(Table2[[#This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cm="1">
        <f t="array" ref="G800">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_xlfn.XLOOKUP(Table2[[#This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cm="1">
        <f t="array" ref="G801">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_xlfn.XLOOKUP(Table2[[#This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cm="1">
        <f t="array" ref="G802">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_xlfn.XLOOKUP(Table2[[#This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cm="1">
        <f t="array" ref="G803">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_xlfn.XLOOKUP(Table2[[#This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cm="1">
        <f t="array" ref="G804">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_xlfn.XLOOKUP(Table2[[#This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cm="1">
        <f t="array" ref="G805">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_xlfn.XLOOKUP(Table2[[#This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cm="1">
        <f t="array" ref="G806">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_xlfn.XLOOKUP(Table2[[#This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cm="1">
        <f t="array" ref="G807">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_xlfn.XLOOKUP(Table2[[#This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cm="1">
        <f t="array" ref="G808">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_xlfn.XLOOKUP(Table2[[#This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cm="1">
        <f t="array" ref="G809">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_xlfn.XLOOKUP(Table2[[#This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cm="1">
        <f t="array" ref="G810">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_xlfn.XLOOKUP(Table2[[#This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cm="1">
        <f t="array" ref="G811">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_xlfn.XLOOKUP(Table2[[#This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cm="1">
        <f t="array" ref="G812">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_xlfn.XLOOKUP(Table2[[#This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cm="1">
        <f t="array" ref="G813">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_xlfn.XLOOKUP(Table2[[#This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cm="1">
        <f t="array" ref="G814">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_xlfn.XLOOKUP(Table2[[#This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cm="1">
        <f t="array" ref="G815">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_xlfn.XLOOKUP(Table2[[#This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cm="1">
        <f t="array" ref="G816">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_xlfn.XLOOKUP(Table2[[#This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cm="1">
        <f t="array" ref="G817">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_xlfn.XLOOKUP(Table2[[#This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cm="1">
        <f t="array" ref="G818">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_xlfn.XLOOKUP(Table2[[#This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cm="1">
        <f t="array" ref="G819">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_xlfn.XLOOKUP(Table2[[#This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cm="1">
        <f t="array" ref="G820">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_xlfn.XLOOKUP(Table2[[#This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cm="1">
        <f t="array" ref="G821">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_xlfn.XLOOKUP(Table2[[#This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cm="1">
        <f t="array" ref="G822">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_xlfn.XLOOKUP(Table2[[#This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cm="1">
        <f t="array" ref="G823">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_xlfn.XLOOKUP(Table2[[#This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cm="1">
        <f t="array" ref="G824">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_xlfn.XLOOKUP(Table2[[#This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cm="1">
        <f t="array" ref="G825">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_xlfn.XLOOKUP(Table2[[#This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cm="1">
        <f t="array" ref="G826">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_xlfn.XLOOKUP(Table2[[#This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cm="1">
        <f t="array" ref="G827">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_xlfn.XLOOKUP(Table2[[#This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cm="1">
        <f t="array" ref="G828">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_xlfn.XLOOKUP(Table2[[#This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cm="1">
        <f t="array" ref="G829">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_xlfn.XLOOKUP(Table2[[#This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cm="1">
        <f t="array" ref="G830">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_xlfn.XLOOKUP(Table2[[#This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cm="1">
        <f t="array" ref="G831">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_xlfn.XLOOKUP(Table2[[#This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cm="1">
        <f t="array" ref="G832">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_xlfn.XLOOKUP(Table2[[#This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cm="1">
        <f t="array" ref="G833">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_xlfn.XLOOKUP(Table2[[#This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cm="1">
        <f t="array" ref="G834">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_xlfn.XLOOKUP(Table2[[#This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cm="1">
        <f t="array" ref="G835">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E835*L835</f>
        <v>82.339999999999989</v>
      </c>
      <c r="N835" t="str">
        <f t="shared" ref="N835:N898" si="40">IF(I835="Rob","Robusta",IF(I835="Exc","Excelsa",IF(I835="Ara","Arabica",IF(I835="Lib","Liberica",""))))</f>
        <v>Robusta</v>
      </c>
      <c r="O835" t="str">
        <f t="shared" ref="O835:O898" si="41">IF(J835="M","Medium",IF(J835="L","Light",IF(J835="D","Dark","")))</f>
        <v>Dark</v>
      </c>
      <c r="P835" t="str">
        <f>_xlfn.XLOOKUP(Table2[[#This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cm="1">
        <f t="array" ref="G836">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_xlfn.XLOOKUP(Table2[[#This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cm="1">
        <f t="array" ref="G837">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_xlfn.XLOOKUP(Table2[[#This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cm="1">
        <f t="array" ref="G838">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_xlfn.XLOOKUP(Table2[[#This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cm="1">
        <f t="array" ref="G839">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_xlfn.XLOOKUP(Table2[[#This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cm="1">
        <f t="array" ref="G840">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_xlfn.XLOOKUP(Table2[[#This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cm="1">
        <f t="array" ref="G841">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_xlfn.XLOOKUP(Table2[[#This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cm="1">
        <f t="array" ref="G842">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_xlfn.XLOOKUP(Table2[[#This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cm="1">
        <f t="array" ref="G843">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_xlfn.XLOOKUP(Table2[[#This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cm="1">
        <f t="array" ref="G844">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_xlfn.XLOOKUP(Table2[[#This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cm="1">
        <f t="array" ref="G845">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_xlfn.XLOOKUP(Table2[[#This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cm="1">
        <f t="array" ref="G846">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_xlfn.XLOOKUP(Table2[[#This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cm="1">
        <f t="array" ref="G847">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_xlfn.XLOOKUP(Table2[[#This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cm="1">
        <f t="array" ref="G848">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_xlfn.XLOOKUP(Table2[[#This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cm="1">
        <f t="array" ref="G849">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_xlfn.XLOOKUP(Table2[[#This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cm="1">
        <f t="array" ref="G850">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_xlfn.XLOOKUP(Table2[[#This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cm="1">
        <f t="array" ref="G851">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_xlfn.XLOOKUP(Table2[[#This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cm="1">
        <f t="array" ref="G852">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_xlfn.XLOOKUP(Table2[[#This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cm="1">
        <f t="array" ref="G853">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_xlfn.XLOOKUP(Table2[[#This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cm="1">
        <f t="array" ref="G854">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_xlfn.XLOOKUP(Table2[[#This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cm="1">
        <f t="array" ref="G855">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_xlfn.XLOOKUP(Table2[[#This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cm="1">
        <f t="array" ref="G856">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_xlfn.XLOOKUP(Table2[[#This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cm="1">
        <f t="array" ref="G857">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_xlfn.XLOOKUP(Table2[[#This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cm="1">
        <f t="array" ref="G858">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_xlfn.XLOOKUP(Table2[[#This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cm="1">
        <f t="array" ref="G859">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_xlfn.XLOOKUP(Table2[[#This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cm="1">
        <f t="array" ref="G860">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_xlfn.XLOOKUP(Table2[[#This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cm="1">
        <f t="array" ref="G861">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_xlfn.XLOOKUP(Table2[[#This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cm="1">
        <f t="array" ref="G862">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_xlfn.XLOOKUP(Table2[[#This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cm="1">
        <f t="array" ref="G863">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_xlfn.XLOOKUP(Table2[[#This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cm="1">
        <f t="array" ref="G864">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_xlfn.XLOOKUP(Table2[[#This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cm="1">
        <f t="array" ref="G865">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_xlfn.XLOOKUP(Table2[[#This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cm="1">
        <f t="array" ref="G866">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_xlfn.XLOOKUP(Table2[[#This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cm="1">
        <f t="array" ref="G867">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_xlfn.XLOOKUP(Table2[[#This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cm="1">
        <f t="array" ref="G868">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_xlfn.XLOOKUP(Table2[[#This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cm="1">
        <f t="array" ref="G869">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_xlfn.XLOOKUP(Table2[[#This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cm="1">
        <f t="array" ref="G870">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_xlfn.XLOOKUP(Table2[[#This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cm="1">
        <f t="array" ref="G871">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_xlfn.XLOOKUP(Table2[[#This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cm="1">
        <f t="array" ref="G872">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_xlfn.XLOOKUP(Table2[[#This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cm="1">
        <f t="array" ref="G873">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_xlfn.XLOOKUP(Table2[[#This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cm="1">
        <f t="array" ref="G874">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_xlfn.XLOOKUP(Table2[[#This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cm="1">
        <f t="array" ref="G875">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_xlfn.XLOOKUP(Table2[[#This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cm="1">
        <f t="array" ref="G876">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_xlfn.XLOOKUP(Table2[[#This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cm="1">
        <f t="array" ref="G877">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_xlfn.XLOOKUP(Table2[[#This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cm="1">
        <f t="array" ref="G878">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_xlfn.XLOOKUP(Table2[[#This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cm="1">
        <f t="array" ref="G879">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_xlfn.XLOOKUP(Table2[[#This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cm="1">
        <f t="array" ref="G880">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_xlfn.XLOOKUP(Table2[[#This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cm="1">
        <f t="array" ref="G881">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_xlfn.XLOOKUP(Table2[[#This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cm="1">
        <f t="array" ref="G882">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_xlfn.XLOOKUP(Table2[[#This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cm="1">
        <f t="array" ref="G883">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_xlfn.XLOOKUP(Table2[[#This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cm="1">
        <f t="array" ref="G884">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_xlfn.XLOOKUP(Table2[[#This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cm="1">
        <f t="array" ref="G885">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_xlfn.XLOOKUP(Table2[[#This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cm="1">
        <f t="array" ref="G886">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_xlfn.XLOOKUP(Table2[[#This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cm="1">
        <f t="array" ref="G887">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_xlfn.XLOOKUP(Table2[[#This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cm="1">
        <f t="array" ref="G888">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_xlfn.XLOOKUP(Table2[[#This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cm="1">
        <f t="array" ref="G889">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_xlfn.XLOOKUP(Table2[[#This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cm="1">
        <f t="array" ref="G890">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_xlfn.XLOOKUP(Table2[[#This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cm="1">
        <f t="array" ref="G891">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_xlfn.XLOOKUP(Table2[[#This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cm="1">
        <f t="array" ref="G892">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_xlfn.XLOOKUP(Table2[[#This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cm="1">
        <f t="array" ref="G893">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_xlfn.XLOOKUP(Table2[[#This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cm="1">
        <f t="array" ref="G894">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_xlfn.XLOOKUP(Table2[[#This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cm="1">
        <f t="array" ref="G895">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_xlfn.XLOOKUP(Table2[[#This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cm="1">
        <f t="array" ref="G896">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_xlfn.XLOOKUP(Table2[[#This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cm="1">
        <f t="array" ref="G897">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_xlfn.XLOOKUP(Table2[[#This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cm="1">
        <f t="array" ref="G898">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_xlfn.XLOOKUP(Table2[[#This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cm="1">
        <f t="array" ref="G899">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E899*L899</f>
        <v>24.3</v>
      </c>
      <c r="N899" t="str">
        <f t="shared" ref="N899:N962" si="43">IF(I899="Rob","Robusta",IF(I899="Exc","Excelsa",IF(I899="Ara","Arabica",IF(I899="Lib","Liberica",""))))</f>
        <v>Excelsa</v>
      </c>
      <c r="O899" t="str">
        <f t="shared" ref="O899:O962" si="44">IF(J899="M","Medium",IF(J899="L","Light",IF(J899="D","Dark","")))</f>
        <v>Dark</v>
      </c>
      <c r="P899" t="str">
        <f>_xlfn.XLOOKUP(Table2[[#This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cm="1">
        <f t="array" ref="G900">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_xlfn.XLOOKUP(Table2[[#This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cm="1">
        <f t="array" ref="G901">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_xlfn.XLOOKUP(Table2[[#This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cm="1">
        <f t="array" ref="G902">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_xlfn.XLOOKUP(Table2[[#This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cm="1">
        <f t="array" ref="G903">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_xlfn.XLOOKUP(Table2[[#This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cm="1">
        <f t="array" ref="G904">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_xlfn.XLOOKUP(Table2[[#This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cm="1">
        <f t="array" ref="G905">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_xlfn.XLOOKUP(Table2[[#This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cm="1">
        <f t="array" ref="G906">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_xlfn.XLOOKUP(Table2[[#This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cm="1">
        <f t="array" ref="G907">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_xlfn.XLOOKUP(Table2[[#This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cm="1">
        <f t="array" ref="G908">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_xlfn.XLOOKUP(Table2[[#This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cm="1">
        <f t="array" ref="G909">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_xlfn.XLOOKUP(Table2[[#This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cm="1">
        <f t="array" ref="G910">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_xlfn.XLOOKUP(Table2[[#This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cm="1">
        <f t="array" ref="G911">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_xlfn.XLOOKUP(Table2[[#This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cm="1">
        <f t="array" ref="G912">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_xlfn.XLOOKUP(Table2[[#This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cm="1">
        <f t="array" ref="G913">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_xlfn.XLOOKUP(Table2[[#This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cm="1">
        <f t="array" ref="G914">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_xlfn.XLOOKUP(Table2[[#This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cm="1">
        <f t="array" ref="G915">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_xlfn.XLOOKUP(Table2[[#This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cm="1">
        <f t="array" ref="G916">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_xlfn.XLOOKUP(Table2[[#This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cm="1">
        <f t="array" ref="G917">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_xlfn.XLOOKUP(Table2[[#This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cm="1">
        <f t="array" ref="G918">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_xlfn.XLOOKUP(Table2[[#This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cm="1">
        <f t="array" ref="G919">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_xlfn.XLOOKUP(Table2[[#This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cm="1">
        <f t="array" ref="G920">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_xlfn.XLOOKUP(Table2[[#This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cm="1">
        <f t="array" ref="G921">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_xlfn.XLOOKUP(Table2[[#This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cm="1">
        <f t="array" ref="G922">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_xlfn.XLOOKUP(Table2[[#This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cm="1">
        <f t="array" ref="G923">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_xlfn.XLOOKUP(Table2[[#This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cm="1">
        <f t="array" ref="G924">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_xlfn.XLOOKUP(Table2[[#This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cm="1">
        <f t="array" ref="G925">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_xlfn.XLOOKUP(Table2[[#This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cm="1">
        <f t="array" ref="G926">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_xlfn.XLOOKUP(Table2[[#This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cm="1">
        <f t="array" ref="G927">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_xlfn.XLOOKUP(Table2[[#This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cm="1">
        <f t="array" ref="G928">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_xlfn.XLOOKUP(Table2[[#This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cm="1">
        <f t="array" ref="G929">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_xlfn.XLOOKUP(Table2[[#This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cm="1">
        <f t="array" ref="G930">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_xlfn.XLOOKUP(Table2[[#This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cm="1">
        <f t="array" ref="G931">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_xlfn.XLOOKUP(Table2[[#This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cm="1">
        <f t="array" ref="G932">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_xlfn.XLOOKUP(Table2[[#This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cm="1">
        <f t="array" ref="G933">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_xlfn.XLOOKUP(Table2[[#This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cm="1">
        <f t="array" ref="G934">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_xlfn.XLOOKUP(Table2[[#This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cm="1">
        <f t="array" ref="G935">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_xlfn.XLOOKUP(Table2[[#This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cm="1">
        <f t="array" ref="G936">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_xlfn.XLOOKUP(Table2[[#This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cm="1">
        <f t="array" ref="G937">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_xlfn.XLOOKUP(Table2[[#This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cm="1">
        <f t="array" ref="G938">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_xlfn.XLOOKUP(Table2[[#This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cm="1">
        <f t="array" ref="G939">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_xlfn.XLOOKUP(Table2[[#This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cm="1">
        <f t="array" ref="G940">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_xlfn.XLOOKUP(Table2[[#This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cm="1">
        <f t="array" ref="G941">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_xlfn.XLOOKUP(Table2[[#This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cm="1">
        <f t="array" ref="G942">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_xlfn.XLOOKUP(Table2[[#This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cm="1">
        <f t="array" ref="G943">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_xlfn.XLOOKUP(Table2[[#This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cm="1">
        <f t="array" ref="G944">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_xlfn.XLOOKUP(Table2[[#This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cm="1">
        <f t="array" ref="G945">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_xlfn.XLOOKUP(Table2[[#This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cm="1">
        <f t="array" ref="G946">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_xlfn.XLOOKUP(Table2[[#This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cm="1">
        <f t="array" ref="G947">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_xlfn.XLOOKUP(Table2[[#This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cm="1">
        <f t="array" ref="G948">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_xlfn.XLOOKUP(Table2[[#This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cm="1">
        <f t="array" ref="G949">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_xlfn.XLOOKUP(Table2[[#This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cm="1">
        <f t="array" ref="G950">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_xlfn.XLOOKUP(Table2[[#This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cm="1">
        <f t="array" ref="G951">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_xlfn.XLOOKUP(Table2[[#This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cm="1">
        <f t="array" ref="G952">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_xlfn.XLOOKUP(Table2[[#This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cm="1">
        <f t="array" ref="G953">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_xlfn.XLOOKUP(Table2[[#This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cm="1">
        <f t="array" ref="G954">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_xlfn.XLOOKUP(Table2[[#This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cm="1">
        <f t="array" ref="G955">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_xlfn.XLOOKUP(Table2[[#This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cm="1">
        <f t="array" ref="G956">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_xlfn.XLOOKUP(Table2[[#This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cm="1">
        <f t="array" ref="G957">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_xlfn.XLOOKUP(Table2[[#This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cm="1">
        <f t="array" ref="G958">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_xlfn.XLOOKUP(Table2[[#This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cm="1">
        <f t="array" ref="G959">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_xlfn.XLOOKUP(Table2[[#This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cm="1">
        <f t="array" ref="G960">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_xlfn.XLOOKUP(Table2[[#This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cm="1">
        <f t="array" ref="G961">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_xlfn.XLOOKUP(Table2[[#This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cm="1">
        <f t="array" ref="G962">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_xlfn.XLOOKUP(Table2[[#This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cm="1">
        <f t="array" ref="G963">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E963*L963</f>
        <v>45.769999999999996</v>
      </c>
      <c r="N963" t="str">
        <f t="shared" ref="N963:N1001" si="46">IF(I963="Rob","Robusta",IF(I963="Exc","Excelsa",IF(I963="Ara","Arabica",IF(I963="Lib","Liberica",""))))</f>
        <v>Arabica</v>
      </c>
      <c r="O963" t="str">
        <f t="shared" ref="O963:O1001" si="47">IF(J963="M","Medium",IF(J963="L","Light",IF(J963="D","Dark","")))</f>
        <v>Dark</v>
      </c>
      <c r="P963" t="str">
        <f>_xlfn.XLOOKUP(Table2[[#This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cm="1">
        <f t="array" ref="G964">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_xlfn.XLOOKUP(Table2[[#This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cm="1">
        <f t="array" ref="G965">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_xlfn.XLOOKUP(Table2[[#This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cm="1">
        <f t="array" ref="G966">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_xlfn.XLOOKUP(Table2[[#This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cm="1">
        <f t="array" ref="G967">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_xlfn.XLOOKUP(Table2[[#This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cm="1">
        <f t="array" ref="G968">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_xlfn.XLOOKUP(Table2[[#This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cm="1">
        <f t="array" ref="G969">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_xlfn.XLOOKUP(Table2[[#This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cm="1">
        <f t="array" ref="G970">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_xlfn.XLOOKUP(Table2[[#This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cm="1">
        <f t="array" ref="G971">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_xlfn.XLOOKUP(Table2[[#This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cm="1">
        <f t="array" ref="G972">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_xlfn.XLOOKUP(Table2[[#This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cm="1">
        <f t="array" ref="G973">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_xlfn.XLOOKUP(Table2[[#This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cm="1">
        <f t="array" ref="G974">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_xlfn.XLOOKUP(Table2[[#This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cm="1">
        <f t="array" ref="G975">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_xlfn.XLOOKUP(Table2[[#This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cm="1">
        <f t="array" ref="G976">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_xlfn.XLOOKUP(Table2[[#This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cm="1">
        <f t="array" ref="G977">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_xlfn.XLOOKUP(Table2[[#This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cm="1">
        <f t="array" ref="G978">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_xlfn.XLOOKUP(Table2[[#This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cm="1">
        <f t="array" ref="G979">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_xlfn.XLOOKUP(Table2[[#This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cm="1">
        <f t="array" ref="G980">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_xlfn.XLOOKUP(Table2[[#This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cm="1">
        <f t="array" ref="G981">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_xlfn.XLOOKUP(Table2[[#This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cm="1">
        <f t="array" ref="G982">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_xlfn.XLOOKUP(Table2[[#This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cm="1">
        <f t="array" ref="G983">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_xlfn.XLOOKUP(Table2[[#This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cm="1">
        <f t="array" ref="G984">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_xlfn.XLOOKUP(Table2[[#This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cm="1">
        <f t="array" ref="G985">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_xlfn.XLOOKUP(Table2[[#This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cm="1">
        <f t="array" ref="G986">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_xlfn.XLOOKUP(Table2[[#This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cm="1">
        <f t="array" ref="G987">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_xlfn.XLOOKUP(Table2[[#This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cm="1">
        <f t="array" ref="G988">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_xlfn.XLOOKUP(Table2[[#This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cm="1">
        <f t="array" ref="G989">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_xlfn.XLOOKUP(Table2[[#This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cm="1">
        <f t="array" ref="G990">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_xlfn.XLOOKUP(Table2[[#This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cm="1">
        <f t="array" ref="G991">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_xlfn.XLOOKUP(Table2[[#This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cm="1">
        <f t="array" ref="G992">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_xlfn.XLOOKUP(Table2[[#This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cm="1">
        <f t="array" ref="G993">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_xlfn.XLOOKUP(Table2[[#This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cm="1">
        <f t="array" ref="G994">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_xlfn.XLOOKUP(Table2[[#This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cm="1">
        <f t="array" ref="G995">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_xlfn.XLOOKUP(Table2[[#This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cm="1">
        <f t="array" ref="G996">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_xlfn.XLOOKUP(Table2[[#This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cm="1">
        <f t="array" ref="G997">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_xlfn.XLOOKUP(Table2[[#This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cm="1">
        <f t="array" ref="G998">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_xlfn.XLOOKUP(Table2[[#This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cm="1">
        <f t="array" ref="G999">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_xlfn.XLOOKUP(Table2[[#This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cm="1">
        <f t="array" ref="G1000">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_xlfn.XLOOKUP(Table2[[#This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cm="1">
        <f t="array" ref="G1001">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_xlfn.XLOOKUP(Table2[[#This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7"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Top 5 Customers</vt:lpstr>
      <vt:lpstr>CountryBarChart</vt:lpstr>
      <vt:lpstr>TotalSales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cherilyn tabirara</cp:lastModifiedBy>
  <cp:revision/>
  <dcterms:created xsi:type="dcterms:W3CDTF">2022-11-26T09:51:45Z</dcterms:created>
  <dcterms:modified xsi:type="dcterms:W3CDTF">2023-12-18T23:32:47Z</dcterms:modified>
  <cp:category/>
  <cp:contentStatus/>
</cp:coreProperties>
</file>