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40" windowHeight="10440" activeTab="3"/>
  </bookViews>
  <sheets>
    <sheet name="Sheet1" sheetId="1" r:id="rId1"/>
    <sheet name="Sheet2" sheetId="2" r:id="rId2"/>
    <sheet name="Sheet3" sheetId="3" r:id="rId3"/>
    <sheet name="Sheet4" sheetId="5" r:id="rId4"/>
  </sheets>
  <calcPr calcId="152511"/>
</workbook>
</file>

<file path=xl/calcChain.xml><?xml version="1.0" encoding="utf-8"?>
<calcChain xmlns="http://schemas.openxmlformats.org/spreadsheetml/2006/main">
  <c r="D46" i="3" l="1"/>
  <c r="D45" i="3"/>
  <c r="D47" i="3"/>
  <c r="D48" i="3"/>
  <c r="D49" i="3"/>
  <c r="D50" i="3"/>
  <c r="D51" i="3"/>
  <c r="D52" i="3"/>
  <c r="D44" i="3"/>
  <c r="D43" i="3"/>
  <c r="D42" i="3"/>
  <c r="D41" i="3"/>
  <c r="D40" i="3"/>
  <c r="D39" i="3"/>
  <c r="D38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D14" i="2"/>
  <c r="D15" i="2"/>
  <c r="D16" i="2"/>
  <c r="D17" i="2"/>
  <c r="D18" i="2"/>
  <c r="D19" i="2"/>
  <c r="D20" i="2"/>
  <c r="D21" i="2"/>
  <c r="D22" i="2"/>
  <c r="D13" i="2"/>
  <c r="E14" i="2"/>
  <c r="E15" i="2"/>
  <c r="E16" i="2"/>
  <c r="E17" i="2"/>
  <c r="E18" i="2"/>
  <c r="E19" i="2"/>
  <c r="E20" i="2"/>
  <c r="E21" i="2"/>
  <c r="E22" i="2"/>
  <c r="E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B13" i="2"/>
  <c r="C13" i="2"/>
  <c r="A13" i="2"/>
  <c r="C36" i="1" l="1"/>
  <c r="C37" i="1"/>
  <c r="C38" i="1"/>
  <c r="C39" i="1"/>
  <c r="C40" i="1"/>
  <c r="C41" i="1"/>
  <c r="C42" i="1"/>
  <c r="C43" i="1"/>
  <c r="C44" i="1"/>
  <c r="B36" i="1"/>
  <c r="B37" i="1"/>
  <c r="B38" i="1"/>
  <c r="B39" i="1"/>
  <c r="B40" i="1"/>
  <c r="B41" i="1"/>
  <c r="B42" i="1"/>
  <c r="B43" i="1"/>
  <c r="B44" i="1"/>
  <c r="A44" i="1"/>
  <c r="A36" i="1"/>
  <c r="A37" i="1"/>
  <c r="A38" i="1"/>
  <c r="A39" i="1"/>
  <c r="A40" i="1"/>
  <c r="A41" i="1"/>
  <c r="A42" i="1"/>
  <c r="A43" i="1"/>
  <c r="C35" i="1"/>
  <c r="B35" i="1"/>
  <c r="A35" i="1"/>
</calcChain>
</file>

<file path=xl/sharedStrings.xml><?xml version="1.0" encoding="utf-8"?>
<sst xmlns="http://schemas.openxmlformats.org/spreadsheetml/2006/main" count="18" uniqueCount="17">
  <si>
    <t>正四边形法</t>
    <phoneticPr fontId="1" type="noConversion"/>
  </si>
  <si>
    <t>正三角形法</t>
    <phoneticPr fontId="1" type="noConversion"/>
  </si>
  <si>
    <t>我们的方法</t>
    <phoneticPr fontId="1" type="noConversion"/>
  </si>
  <si>
    <t>正三角形法</t>
    <phoneticPr fontId="1" type="noConversion"/>
  </si>
  <si>
    <t>我们的方法</t>
    <phoneticPr fontId="1" type="noConversion"/>
  </si>
  <si>
    <t>手机型号</t>
    <phoneticPr fontId="1" type="noConversion"/>
  </si>
  <si>
    <t>小米</t>
    <phoneticPr fontId="1" type="noConversion"/>
  </si>
  <si>
    <t>信号测试方法</t>
    <phoneticPr fontId="1" type="noConversion"/>
  </si>
  <si>
    <t>模式1</t>
    <phoneticPr fontId="1" type="noConversion"/>
  </si>
  <si>
    <t>模式2</t>
    <phoneticPr fontId="1" type="noConversion"/>
  </si>
  <si>
    <t>模式3</t>
    <phoneticPr fontId="1" type="noConversion"/>
  </si>
  <si>
    <t>模式1</t>
    <phoneticPr fontId="1" type="noConversion"/>
  </si>
  <si>
    <t>模式2</t>
    <phoneticPr fontId="1" type="noConversion"/>
  </si>
  <si>
    <t>模式3</t>
    <phoneticPr fontId="1" type="noConversion"/>
  </si>
  <si>
    <t>三星</t>
    <phoneticPr fontId="1" type="noConversion"/>
  </si>
  <si>
    <t>数据量</t>
    <phoneticPr fontId="1" type="noConversion"/>
  </si>
  <si>
    <t>3次信号覆盖率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</si>
</sst>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numFmt numFmtId="14" formatCode="0.00%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100"/>
              <a:t>平均设备数随信号次数变化曲线</a:t>
            </a:r>
          </a:p>
        </c:rich>
      </c:tx>
      <c:layout>
        <c:manualLayout>
          <c:xMode val="edge"/>
          <c:yMode val="edge"/>
          <c:x val="0.2822222222222221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730314960629921"/>
          <c:y val="0.28796296296296298"/>
          <c:w val="0.83103018372703408"/>
          <c:h val="0.5140121026538349"/>
        </c:manualLayout>
      </c:layout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正四边形法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Sheet1!$A$35:$A$44</c:f>
              <c:numCache>
                <c:formatCode>General</c:formatCode>
                <c:ptCount val="10"/>
                <c:pt idx="0">
                  <c:v>18</c:v>
                </c:pt>
                <c:pt idx="1">
                  <c:v>27.733333333333334</c:v>
                </c:pt>
                <c:pt idx="2">
                  <c:v>34.6</c:v>
                </c:pt>
                <c:pt idx="3">
                  <c:v>48.466666666666669</c:v>
                </c:pt>
                <c:pt idx="4">
                  <c:v>56.06666666666667</c:v>
                </c:pt>
                <c:pt idx="5">
                  <c:v>87.066666666666663</c:v>
                </c:pt>
                <c:pt idx="6">
                  <c:v>101.26666666666667</c:v>
                </c:pt>
                <c:pt idx="7">
                  <c:v>129.93333333333334</c:v>
                </c:pt>
                <c:pt idx="8">
                  <c:v>145.19999999999999</c:v>
                </c:pt>
                <c:pt idx="9">
                  <c:v>145.19999999999999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Sheet1!$B$34</c:f>
              <c:strCache>
                <c:ptCount val="1"/>
                <c:pt idx="0">
                  <c:v>正三角形法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Sheet1!$B$35:$B$44</c:f>
              <c:numCache>
                <c:formatCode>General</c:formatCode>
                <c:ptCount val="10"/>
                <c:pt idx="0">
                  <c:v>17.866666666666667</c:v>
                </c:pt>
                <c:pt idx="1">
                  <c:v>25.6</c:v>
                </c:pt>
                <c:pt idx="2">
                  <c:v>34.866666666666667</c:v>
                </c:pt>
                <c:pt idx="3">
                  <c:v>47.4</c:v>
                </c:pt>
                <c:pt idx="4">
                  <c:v>55.6</c:v>
                </c:pt>
                <c:pt idx="5">
                  <c:v>71.533333333333331</c:v>
                </c:pt>
                <c:pt idx="6">
                  <c:v>82.533333333333331</c:v>
                </c:pt>
                <c:pt idx="7">
                  <c:v>102.4</c:v>
                </c:pt>
                <c:pt idx="8">
                  <c:v>113.6</c:v>
                </c:pt>
                <c:pt idx="9">
                  <c:v>113.6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我们的方法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Sheet1!$C$35:$C$44</c:f>
              <c:numCache>
                <c:formatCode>General</c:formatCode>
                <c:ptCount val="10"/>
                <c:pt idx="0">
                  <c:v>8.3333333333333339</c:v>
                </c:pt>
                <c:pt idx="1">
                  <c:v>15.866666666666667</c:v>
                </c:pt>
                <c:pt idx="2">
                  <c:v>23.4</c:v>
                </c:pt>
                <c:pt idx="3">
                  <c:v>30.8</c:v>
                </c:pt>
                <c:pt idx="4">
                  <c:v>38.533333333333331</c:v>
                </c:pt>
                <c:pt idx="5">
                  <c:v>46.333333333333336</c:v>
                </c:pt>
                <c:pt idx="6">
                  <c:v>54.4</c:v>
                </c:pt>
                <c:pt idx="7">
                  <c:v>62.06666666666667</c:v>
                </c:pt>
                <c:pt idx="8">
                  <c:v>70.2</c:v>
                </c:pt>
                <c:pt idx="9">
                  <c:v>77.933333333333337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12145392"/>
        <c:axId val="812139952"/>
      </c:lineChart>
      <c:catAx>
        <c:axId val="81214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信号次数要求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139952"/>
        <c:crosses val="autoZero"/>
        <c:auto val="1"/>
        <c:lblAlgn val="ctr"/>
        <c:lblOffset val="100"/>
        <c:noMultiLvlLbl val="0"/>
      </c:catAx>
      <c:valAx>
        <c:axId val="812139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平均设备数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1453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11111111111109"/>
          <c:y val="0.17650408282298047"/>
          <c:w val="0.64"/>
          <c:h val="7.2533902012248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 baseline="0"/>
              <a:t>平均设备数随区域面积变化曲线</a:t>
            </a:r>
            <a:r>
              <a:rPr lang="en-US" altLang="zh-CN" sz="1100" baseline="0"/>
              <a:t> </a:t>
            </a:r>
            <a:endParaRPr lang="en-US" altLang="zh-CN" sz="1100"/>
          </a:p>
        </c:rich>
      </c:tx>
      <c:layout>
        <c:manualLayout>
          <c:xMode val="edge"/>
          <c:yMode val="edge"/>
          <c:x val="0.273888888888888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Sheet3!$E$37</c:f>
              <c:strCache>
                <c:ptCount val="1"/>
                <c:pt idx="0">
                  <c:v>我们的方法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>
                    <a:lumMod val="75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Sheet3!$B$38:$B$52</c:f>
              <c:numCache>
                <c:formatCode>General</c:formatCode>
                <c:ptCount val="15"/>
                <c:pt idx="0">
                  <c:v>237</c:v>
                </c:pt>
                <c:pt idx="1">
                  <c:v>340</c:v>
                </c:pt>
                <c:pt idx="2">
                  <c:v>400</c:v>
                </c:pt>
                <c:pt idx="3">
                  <c:v>447</c:v>
                </c:pt>
                <c:pt idx="4">
                  <c:v>472</c:v>
                </c:pt>
                <c:pt idx="5">
                  <c:v>532</c:v>
                </c:pt>
                <c:pt idx="6">
                  <c:v>572</c:v>
                </c:pt>
                <c:pt idx="7">
                  <c:v>808</c:v>
                </c:pt>
                <c:pt idx="8">
                  <c:v>874</c:v>
                </c:pt>
                <c:pt idx="9">
                  <c:v>889</c:v>
                </c:pt>
                <c:pt idx="10">
                  <c:v>1026</c:v>
                </c:pt>
                <c:pt idx="11">
                  <c:v>1905</c:v>
                </c:pt>
                <c:pt idx="12">
                  <c:v>2368</c:v>
                </c:pt>
                <c:pt idx="13">
                  <c:v>2557</c:v>
                </c:pt>
                <c:pt idx="14">
                  <c:v>3000</c:v>
                </c:pt>
              </c:numCache>
            </c:numRef>
          </c:cat>
          <c:val>
            <c:numRef>
              <c:f>Sheet3!$E$38:$E$52</c:f>
              <c:numCache>
                <c:formatCode>General</c:formatCode>
                <c:ptCount val="15"/>
                <c:pt idx="0">
                  <c:v>18.5</c:v>
                </c:pt>
                <c:pt idx="1">
                  <c:v>18.5</c:v>
                </c:pt>
                <c:pt idx="2">
                  <c:v>17.899999999999999</c:v>
                </c:pt>
                <c:pt idx="3">
                  <c:v>25.8</c:v>
                </c:pt>
                <c:pt idx="4">
                  <c:v>41.6</c:v>
                </c:pt>
                <c:pt idx="5">
                  <c:v>29.5</c:v>
                </c:pt>
                <c:pt idx="6">
                  <c:v>55.1</c:v>
                </c:pt>
                <c:pt idx="7">
                  <c:v>30.6</c:v>
                </c:pt>
                <c:pt idx="8">
                  <c:v>54.2</c:v>
                </c:pt>
                <c:pt idx="9">
                  <c:v>29.6</c:v>
                </c:pt>
                <c:pt idx="10">
                  <c:v>52.2</c:v>
                </c:pt>
                <c:pt idx="11">
                  <c:v>83.4</c:v>
                </c:pt>
                <c:pt idx="12">
                  <c:v>47.8</c:v>
                </c:pt>
                <c:pt idx="13">
                  <c:v>75.400000000000006</c:v>
                </c:pt>
                <c:pt idx="14">
                  <c:v>61.7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56299456"/>
        <c:axId val="956305984"/>
      </c:lineChart>
      <c:catAx>
        <c:axId val="95629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区域面积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305984"/>
        <c:crosses val="autoZero"/>
        <c:auto val="1"/>
        <c:lblAlgn val="ctr"/>
        <c:lblOffset val="100"/>
        <c:noMultiLvlLbl val="0"/>
      </c:catAx>
      <c:valAx>
        <c:axId val="956305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平均设备数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2994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平均设备数量随区域面积变化曲线</a:t>
            </a:r>
            <a:endParaRPr lang="zh-CN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133748906386702"/>
          <c:y val="0.26481481481481484"/>
          <c:w val="0.83103018372703408"/>
          <c:h val="0.5140121026538349"/>
        </c:manualLayout>
      </c:layout>
      <c:lineChart>
        <c:grouping val="standard"/>
        <c:varyColors val="0"/>
        <c:ser>
          <c:idx val="0"/>
          <c:order val="0"/>
          <c:tx>
            <c:strRef>
              <c:f>Sheet3!$C$37</c:f>
              <c:strCache>
                <c:ptCount val="1"/>
                <c:pt idx="0">
                  <c:v>正四边形法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Sheet3!$B$38:$B$52</c:f>
              <c:numCache>
                <c:formatCode>General</c:formatCode>
                <c:ptCount val="15"/>
                <c:pt idx="0">
                  <c:v>237</c:v>
                </c:pt>
                <c:pt idx="1">
                  <c:v>340</c:v>
                </c:pt>
                <c:pt idx="2">
                  <c:v>400</c:v>
                </c:pt>
                <c:pt idx="3">
                  <c:v>447</c:v>
                </c:pt>
                <c:pt idx="4">
                  <c:v>472</c:v>
                </c:pt>
                <c:pt idx="5">
                  <c:v>532</c:v>
                </c:pt>
                <c:pt idx="6">
                  <c:v>572</c:v>
                </c:pt>
                <c:pt idx="7">
                  <c:v>808</c:v>
                </c:pt>
                <c:pt idx="8">
                  <c:v>874</c:v>
                </c:pt>
                <c:pt idx="9">
                  <c:v>889</c:v>
                </c:pt>
                <c:pt idx="10">
                  <c:v>1026</c:v>
                </c:pt>
                <c:pt idx="11">
                  <c:v>1905</c:v>
                </c:pt>
                <c:pt idx="12">
                  <c:v>2368</c:v>
                </c:pt>
                <c:pt idx="13">
                  <c:v>2557</c:v>
                </c:pt>
                <c:pt idx="14">
                  <c:v>3000</c:v>
                </c:pt>
              </c:numCache>
            </c:numRef>
          </c:cat>
          <c:val>
            <c:numRef>
              <c:f>Sheet3!$C$38:$C$52</c:f>
              <c:numCache>
                <c:formatCode>General</c:formatCode>
                <c:ptCount val="15"/>
                <c:pt idx="0">
                  <c:v>25.8</c:v>
                </c:pt>
                <c:pt idx="1">
                  <c:v>28.1</c:v>
                </c:pt>
                <c:pt idx="2">
                  <c:v>38.6</c:v>
                </c:pt>
                <c:pt idx="3">
                  <c:v>49</c:v>
                </c:pt>
                <c:pt idx="4">
                  <c:v>87</c:v>
                </c:pt>
                <c:pt idx="5">
                  <c:v>64.099999999999994</c:v>
                </c:pt>
                <c:pt idx="6">
                  <c:v>111.1</c:v>
                </c:pt>
                <c:pt idx="7">
                  <c:v>100</c:v>
                </c:pt>
                <c:pt idx="8">
                  <c:v>126.2</c:v>
                </c:pt>
                <c:pt idx="9">
                  <c:v>44.1</c:v>
                </c:pt>
                <c:pt idx="10">
                  <c:v>85.7</c:v>
                </c:pt>
                <c:pt idx="11">
                  <c:v>108.7</c:v>
                </c:pt>
                <c:pt idx="12">
                  <c:v>86.9</c:v>
                </c:pt>
                <c:pt idx="13">
                  <c:v>117.5</c:v>
                </c:pt>
                <c:pt idx="14">
                  <c:v>117.5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Sheet3!$D$37</c:f>
              <c:strCache>
                <c:ptCount val="1"/>
                <c:pt idx="0">
                  <c:v>正三角形法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Sheet3!$B$38:$B$52</c:f>
              <c:numCache>
                <c:formatCode>General</c:formatCode>
                <c:ptCount val="15"/>
                <c:pt idx="0">
                  <c:v>237</c:v>
                </c:pt>
                <c:pt idx="1">
                  <c:v>340</c:v>
                </c:pt>
                <c:pt idx="2">
                  <c:v>400</c:v>
                </c:pt>
                <c:pt idx="3">
                  <c:v>447</c:v>
                </c:pt>
                <c:pt idx="4">
                  <c:v>472</c:v>
                </c:pt>
                <c:pt idx="5">
                  <c:v>532</c:v>
                </c:pt>
                <c:pt idx="6">
                  <c:v>572</c:v>
                </c:pt>
                <c:pt idx="7">
                  <c:v>808</c:v>
                </c:pt>
                <c:pt idx="8">
                  <c:v>874</c:v>
                </c:pt>
                <c:pt idx="9">
                  <c:v>889</c:v>
                </c:pt>
                <c:pt idx="10">
                  <c:v>1026</c:v>
                </c:pt>
                <c:pt idx="11">
                  <c:v>1905</c:v>
                </c:pt>
                <c:pt idx="12">
                  <c:v>2368</c:v>
                </c:pt>
                <c:pt idx="13">
                  <c:v>2557</c:v>
                </c:pt>
                <c:pt idx="14">
                  <c:v>3000</c:v>
                </c:pt>
              </c:numCache>
            </c:numRef>
          </c:cat>
          <c:val>
            <c:numRef>
              <c:f>Sheet3!$D$38:$D$52</c:f>
              <c:numCache>
                <c:formatCode>General</c:formatCode>
                <c:ptCount val="15"/>
                <c:pt idx="0">
                  <c:v>23.4</c:v>
                </c:pt>
                <c:pt idx="1">
                  <c:v>29.8</c:v>
                </c:pt>
                <c:pt idx="2">
                  <c:v>34.200000000000003</c:v>
                </c:pt>
                <c:pt idx="3">
                  <c:v>40.700000000000003</c:v>
                </c:pt>
                <c:pt idx="4">
                  <c:v>53.9</c:v>
                </c:pt>
                <c:pt idx="5">
                  <c:v>43</c:v>
                </c:pt>
                <c:pt idx="6">
                  <c:v>60.7</c:v>
                </c:pt>
                <c:pt idx="7">
                  <c:v>60.8</c:v>
                </c:pt>
                <c:pt idx="8">
                  <c:v>74.400000000000006</c:v>
                </c:pt>
                <c:pt idx="9">
                  <c:v>38.200000000000003</c:v>
                </c:pt>
                <c:pt idx="10">
                  <c:v>83.4</c:v>
                </c:pt>
                <c:pt idx="11">
                  <c:v>138.5</c:v>
                </c:pt>
                <c:pt idx="12">
                  <c:v>84</c:v>
                </c:pt>
                <c:pt idx="13">
                  <c:v>133.1</c:v>
                </c:pt>
                <c:pt idx="14">
                  <c:v>99.4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Sheet3!$E$37</c:f>
              <c:strCache>
                <c:ptCount val="1"/>
                <c:pt idx="0">
                  <c:v>我们的方法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Sheet3!$B$38:$B$52</c:f>
              <c:numCache>
                <c:formatCode>General</c:formatCode>
                <c:ptCount val="15"/>
                <c:pt idx="0">
                  <c:v>237</c:v>
                </c:pt>
                <c:pt idx="1">
                  <c:v>340</c:v>
                </c:pt>
                <c:pt idx="2">
                  <c:v>400</c:v>
                </c:pt>
                <c:pt idx="3">
                  <c:v>447</c:v>
                </c:pt>
                <c:pt idx="4">
                  <c:v>472</c:v>
                </c:pt>
                <c:pt idx="5">
                  <c:v>532</c:v>
                </c:pt>
                <c:pt idx="6">
                  <c:v>572</c:v>
                </c:pt>
                <c:pt idx="7">
                  <c:v>808</c:v>
                </c:pt>
                <c:pt idx="8">
                  <c:v>874</c:v>
                </c:pt>
                <c:pt idx="9">
                  <c:v>889</c:v>
                </c:pt>
                <c:pt idx="10">
                  <c:v>1026</c:v>
                </c:pt>
                <c:pt idx="11">
                  <c:v>1905</c:v>
                </c:pt>
                <c:pt idx="12">
                  <c:v>2368</c:v>
                </c:pt>
                <c:pt idx="13">
                  <c:v>2557</c:v>
                </c:pt>
                <c:pt idx="14">
                  <c:v>3000</c:v>
                </c:pt>
              </c:numCache>
            </c:numRef>
          </c:cat>
          <c:val>
            <c:numRef>
              <c:f>Sheet3!$E$38:$E$52</c:f>
              <c:numCache>
                <c:formatCode>General</c:formatCode>
                <c:ptCount val="15"/>
                <c:pt idx="0">
                  <c:v>18.5</c:v>
                </c:pt>
                <c:pt idx="1">
                  <c:v>18.5</c:v>
                </c:pt>
                <c:pt idx="2">
                  <c:v>17.899999999999999</c:v>
                </c:pt>
                <c:pt idx="3">
                  <c:v>25.8</c:v>
                </c:pt>
                <c:pt idx="4">
                  <c:v>41.6</c:v>
                </c:pt>
                <c:pt idx="5">
                  <c:v>29.5</c:v>
                </c:pt>
                <c:pt idx="6">
                  <c:v>55.1</c:v>
                </c:pt>
                <c:pt idx="7">
                  <c:v>30.6</c:v>
                </c:pt>
                <c:pt idx="8">
                  <c:v>54.2</c:v>
                </c:pt>
                <c:pt idx="9">
                  <c:v>29.6</c:v>
                </c:pt>
                <c:pt idx="10">
                  <c:v>52.2</c:v>
                </c:pt>
                <c:pt idx="11">
                  <c:v>83.4</c:v>
                </c:pt>
                <c:pt idx="12">
                  <c:v>47.8</c:v>
                </c:pt>
                <c:pt idx="13">
                  <c:v>75.400000000000006</c:v>
                </c:pt>
                <c:pt idx="14">
                  <c:v>61.7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60964544"/>
        <c:axId val="960966720"/>
      </c:lineChart>
      <c:catAx>
        <c:axId val="96096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区域面积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966720"/>
        <c:crosses val="autoZero"/>
        <c:auto val="1"/>
        <c:lblAlgn val="ctr"/>
        <c:lblOffset val="100"/>
        <c:noMultiLvlLbl val="0"/>
      </c:catAx>
      <c:valAx>
        <c:axId val="96096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平均设备数量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9645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7999999999999997"/>
          <c:y val="0.14872630504520268"/>
          <c:w val="0.64"/>
          <c:h val="7.2533902012248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587375</xdr:colOff>
      <xdr:row>33</xdr:row>
      <xdr:rowOff>155575</xdr:rowOff>
    </xdr:from>
    <xdr:to>
      <xdr:col>13</xdr:col>
      <xdr:colOff>282575</xdr:colOff>
      <xdr:row>49</xdr:row>
      <xdr:rowOff>53975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54</xdr:row>
      <xdr:rowOff>15875</xdr:rowOff>
    </xdr:from>
    <xdr:to>
      <xdr:col>8</xdr:col>
      <xdr:colOff>581025</xdr:colOff>
      <xdr:row>69</xdr:row>
      <xdr:rowOff>92075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</xdr:colOff>
      <xdr:row>37</xdr:row>
      <xdr:rowOff>130175</xdr:rowOff>
    </xdr:from>
    <xdr:to>
      <xdr:col>13</xdr:col>
      <xdr:colOff>339725</xdr:colOff>
      <xdr:row>53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表3" displayName="表3" ref="B2:E8" totalsRowShown="0">
  <autoFilter ref="B2:E8">
    <filterColumn colId="0" hiddenButton="1"/>
    <filterColumn colId="1" hiddenButton="1"/>
    <filterColumn colId="2" hiddenButton="1"/>
    <filterColumn colId="3" hiddenButton="1"/>
  </autoFilter>
  <tableColumns count="4">
    <tableColumn id="1" name="手机型号" dataDxfId="1"/>
    <tableColumn id="2" name="信号测试方法"/>
    <tableColumn id="3" name="数据量"/>
    <tableColumn id="4" name="3次信号覆盖率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opLeftCell="A28" workbookViewId="0">
      <selection activeCell="E44" sqref="E44"/>
    </sheetView>
  </sheetViews>
  <sheetFormatPr defaultRowHeight="14" x14ac:dyDescent="0.25"/>
  <sheetData>
    <row r="1" spans="1:19" x14ac:dyDescent="0.25">
      <c r="A1">
        <v>30</v>
      </c>
      <c r="B1">
        <v>25</v>
      </c>
      <c r="C1">
        <v>12</v>
      </c>
      <c r="E1">
        <v>28</v>
      </c>
      <c r="F1">
        <v>17</v>
      </c>
      <c r="G1">
        <v>9</v>
      </c>
      <c r="I1">
        <v>30</v>
      </c>
      <c r="J1">
        <v>29</v>
      </c>
      <c r="K1">
        <v>15</v>
      </c>
      <c r="M1">
        <v>29</v>
      </c>
      <c r="N1">
        <v>34</v>
      </c>
      <c r="O1">
        <v>15</v>
      </c>
      <c r="Q1">
        <v>23</v>
      </c>
      <c r="R1">
        <v>22</v>
      </c>
      <c r="S1">
        <v>10</v>
      </c>
    </row>
    <row r="2" spans="1:19" x14ac:dyDescent="0.25">
      <c r="A2">
        <v>43</v>
      </c>
      <c r="B2">
        <v>38</v>
      </c>
      <c r="C2">
        <v>22</v>
      </c>
      <c r="E2">
        <v>40</v>
      </c>
      <c r="F2">
        <v>29</v>
      </c>
      <c r="G2">
        <v>17</v>
      </c>
      <c r="I2">
        <v>49</v>
      </c>
      <c r="J2">
        <v>53</v>
      </c>
      <c r="K2">
        <v>31</v>
      </c>
      <c r="M2">
        <v>45</v>
      </c>
      <c r="N2">
        <v>53</v>
      </c>
      <c r="O2">
        <v>29</v>
      </c>
      <c r="Q2">
        <v>34</v>
      </c>
      <c r="R2">
        <v>22</v>
      </c>
      <c r="S2">
        <v>20</v>
      </c>
    </row>
    <row r="3" spans="1:19" x14ac:dyDescent="0.25">
      <c r="A3">
        <v>55</v>
      </c>
      <c r="B3">
        <v>38</v>
      </c>
      <c r="C3">
        <v>33</v>
      </c>
      <c r="E3">
        <v>45</v>
      </c>
      <c r="F3">
        <v>49</v>
      </c>
      <c r="G3">
        <v>26</v>
      </c>
      <c r="I3">
        <v>49</v>
      </c>
      <c r="J3">
        <v>53</v>
      </c>
      <c r="K3">
        <v>47</v>
      </c>
      <c r="M3">
        <v>62</v>
      </c>
      <c r="N3">
        <v>53</v>
      </c>
      <c r="O3">
        <v>42</v>
      </c>
      <c r="Q3">
        <v>58</v>
      </c>
      <c r="R3">
        <v>37</v>
      </c>
      <c r="S3">
        <v>29</v>
      </c>
    </row>
    <row r="4" spans="1:19" x14ac:dyDescent="0.25">
      <c r="A4">
        <v>73</v>
      </c>
      <c r="B4">
        <v>62</v>
      </c>
      <c r="C4">
        <v>44</v>
      </c>
      <c r="E4">
        <v>60</v>
      </c>
      <c r="F4">
        <v>65</v>
      </c>
      <c r="G4">
        <v>34</v>
      </c>
      <c r="I4">
        <v>102</v>
      </c>
      <c r="J4">
        <v>74</v>
      </c>
      <c r="K4">
        <v>61</v>
      </c>
      <c r="M4">
        <v>77</v>
      </c>
      <c r="N4">
        <v>80</v>
      </c>
      <c r="O4">
        <v>55</v>
      </c>
      <c r="Q4">
        <v>58</v>
      </c>
      <c r="R4">
        <v>59</v>
      </c>
      <c r="S4">
        <v>38</v>
      </c>
    </row>
    <row r="5" spans="1:19" x14ac:dyDescent="0.25">
      <c r="A5">
        <v>73</v>
      </c>
      <c r="B5">
        <v>62</v>
      </c>
      <c r="C5">
        <v>56</v>
      </c>
      <c r="E5">
        <v>60</v>
      </c>
      <c r="F5">
        <v>65</v>
      </c>
      <c r="G5">
        <v>43</v>
      </c>
      <c r="I5">
        <v>102</v>
      </c>
      <c r="J5">
        <v>124</v>
      </c>
      <c r="K5">
        <v>76</v>
      </c>
      <c r="M5">
        <v>77</v>
      </c>
      <c r="N5">
        <v>80</v>
      </c>
      <c r="O5">
        <v>68</v>
      </c>
      <c r="Q5">
        <v>58</v>
      </c>
      <c r="R5">
        <v>59</v>
      </c>
      <c r="S5">
        <v>47</v>
      </c>
    </row>
    <row r="6" spans="1:19" x14ac:dyDescent="0.25">
      <c r="A6">
        <v>137</v>
      </c>
      <c r="B6">
        <v>98</v>
      </c>
      <c r="C6">
        <v>67</v>
      </c>
      <c r="E6">
        <v>108</v>
      </c>
      <c r="F6">
        <v>123</v>
      </c>
      <c r="G6">
        <v>52</v>
      </c>
      <c r="I6">
        <v>151</v>
      </c>
      <c r="J6">
        <v>124</v>
      </c>
      <c r="K6">
        <v>92</v>
      </c>
      <c r="M6">
        <v>177</v>
      </c>
      <c r="N6">
        <v>139</v>
      </c>
      <c r="O6">
        <v>81</v>
      </c>
      <c r="Q6">
        <v>82</v>
      </c>
      <c r="R6">
        <v>59</v>
      </c>
      <c r="S6">
        <v>56</v>
      </c>
    </row>
    <row r="7" spans="1:19" x14ac:dyDescent="0.25">
      <c r="A7">
        <v>137</v>
      </c>
      <c r="B7">
        <v>98</v>
      </c>
      <c r="C7">
        <v>79</v>
      </c>
      <c r="E7">
        <v>108</v>
      </c>
      <c r="F7">
        <v>123</v>
      </c>
      <c r="G7">
        <v>61</v>
      </c>
      <c r="I7">
        <v>151</v>
      </c>
      <c r="J7">
        <v>124</v>
      </c>
      <c r="K7">
        <v>107</v>
      </c>
      <c r="M7">
        <v>177</v>
      </c>
      <c r="N7">
        <v>139</v>
      </c>
      <c r="O7">
        <v>96</v>
      </c>
      <c r="Q7">
        <v>82</v>
      </c>
      <c r="R7">
        <v>144</v>
      </c>
      <c r="S7">
        <v>67</v>
      </c>
    </row>
    <row r="8" spans="1:19" x14ac:dyDescent="0.25">
      <c r="A8">
        <v>209</v>
      </c>
      <c r="B8">
        <v>191</v>
      </c>
      <c r="C8">
        <v>89</v>
      </c>
      <c r="E8">
        <v>108</v>
      </c>
      <c r="F8">
        <v>123</v>
      </c>
      <c r="G8">
        <v>69</v>
      </c>
      <c r="I8">
        <v>151</v>
      </c>
      <c r="J8">
        <v>268</v>
      </c>
      <c r="K8">
        <v>121</v>
      </c>
      <c r="M8">
        <v>177</v>
      </c>
      <c r="N8">
        <v>139</v>
      </c>
      <c r="O8">
        <v>109</v>
      </c>
      <c r="Q8">
        <v>154</v>
      </c>
      <c r="R8">
        <v>144</v>
      </c>
      <c r="S8">
        <v>76</v>
      </c>
    </row>
    <row r="9" spans="1:19" x14ac:dyDescent="0.25">
      <c r="A9">
        <v>209</v>
      </c>
      <c r="B9">
        <v>191</v>
      </c>
      <c r="C9">
        <v>102</v>
      </c>
      <c r="E9">
        <v>156</v>
      </c>
      <c r="F9">
        <v>123</v>
      </c>
      <c r="G9">
        <v>79</v>
      </c>
      <c r="I9">
        <v>151</v>
      </c>
      <c r="J9">
        <v>268</v>
      </c>
      <c r="K9">
        <v>135</v>
      </c>
      <c r="M9">
        <v>177</v>
      </c>
      <c r="N9">
        <v>307</v>
      </c>
      <c r="O9">
        <v>123</v>
      </c>
      <c r="Q9">
        <v>154</v>
      </c>
      <c r="R9">
        <v>144</v>
      </c>
      <c r="S9">
        <v>85</v>
      </c>
    </row>
    <row r="10" spans="1:19" x14ac:dyDescent="0.25">
      <c r="A10">
        <v>209</v>
      </c>
      <c r="B10">
        <v>191</v>
      </c>
      <c r="C10">
        <v>113</v>
      </c>
      <c r="E10">
        <v>156</v>
      </c>
      <c r="F10">
        <v>123</v>
      </c>
      <c r="G10">
        <v>88</v>
      </c>
      <c r="I10">
        <v>151</v>
      </c>
      <c r="J10">
        <v>268</v>
      </c>
      <c r="K10">
        <v>149</v>
      </c>
      <c r="M10">
        <v>177</v>
      </c>
      <c r="N10">
        <v>307</v>
      </c>
      <c r="O10">
        <v>136</v>
      </c>
      <c r="Q10">
        <v>154</v>
      </c>
      <c r="R10">
        <v>144</v>
      </c>
      <c r="S10">
        <v>94</v>
      </c>
    </row>
    <row r="12" spans="1:19" x14ac:dyDescent="0.25">
      <c r="A12">
        <v>10</v>
      </c>
      <c r="B12">
        <v>12</v>
      </c>
      <c r="C12">
        <v>6</v>
      </c>
      <c r="E12">
        <v>10</v>
      </c>
      <c r="F12">
        <v>9</v>
      </c>
      <c r="G12">
        <v>6</v>
      </c>
      <c r="I12">
        <v>18</v>
      </c>
      <c r="J12">
        <v>20</v>
      </c>
      <c r="K12">
        <v>6</v>
      </c>
      <c r="M12">
        <v>26</v>
      </c>
      <c r="N12">
        <v>28</v>
      </c>
      <c r="O12">
        <v>11</v>
      </c>
      <c r="Q12">
        <v>16</v>
      </c>
      <c r="R12">
        <v>15</v>
      </c>
      <c r="S12">
        <v>10</v>
      </c>
    </row>
    <row r="13" spans="1:19" x14ac:dyDescent="0.25">
      <c r="A13">
        <v>26</v>
      </c>
      <c r="B13">
        <v>16</v>
      </c>
      <c r="C13">
        <v>11</v>
      </c>
      <c r="E13">
        <v>18</v>
      </c>
      <c r="F13">
        <v>18</v>
      </c>
      <c r="G13">
        <v>11</v>
      </c>
      <c r="I13">
        <v>18</v>
      </c>
      <c r="J13">
        <v>20</v>
      </c>
      <c r="K13">
        <v>11</v>
      </c>
      <c r="M13">
        <v>40</v>
      </c>
      <c r="N13">
        <v>28</v>
      </c>
      <c r="O13">
        <v>21</v>
      </c>
      <c r="Q13">
        <v>36</v>
      </c>
      <c r="R13">
        <v>24</v>
      </c>
      <c r="S13">
        <v>20</v>
      </c>
    </row>
    <row r="14" spans="1:19" x14ac:dyDescent="0.25">
      <c r="A14">
        <v>26</v>
      </c>
      <c r="B14">
        <v>30</v>
      </c>
      <c r="C14">
        <v>16</v>
      </c>
      <c r="E14">
        <v>30</v>
      </c>
      <c r="F14">
        <v>31</v>
      </c>
      <c r="G14">
        <v>16</v>
      </c>
      <c r="I14">
        <v>24</v>
      </c>
      <c r="J14">
        <v>28</v>
      </c>
      <c r="K14">
        <v>16</v>
      </c>
      <c r="M14">
        <v>40</v>
      </c>
      <c r="N14">
        <v>60</v>
      </c>
      <c r="O14">
        <v>31</v>
      </c>
      <c r="Q14">
        <v>36</v>
      </c>
      <c r="R14">
        <v>41</v>
      </c>
      <c r="S14">
        <v>29</v>
      </c>
    </row>
    <row r="15" spans="1:19" x14ac:dyDescent="0.25">
      <c r="A15">
        <v>49</v>
      </c>
      <c r="B15">
        <v>30</v>
      </c>
      <c r="C15">
        <v>21</v>
      </c>
      <c r="E15">
        <v>30</v>
      </c>
      <c r="F15">
        <v>31</v>
      </c>
      <c r="G15">
        <v>21</v>
      </c>
      <c r="I15">
        <v>45</v>
      </c>
      <c r="J15">
        <v>51</v>
      </c>
      <c r="K15">
        <v>22</v>
      </c>
      <c r="M15">
        <v>60</v>
      </c>
      <c r="N15">
        <v>60</v>
      </c>
      <c r="O15">
        <v>40</v>
      </c>
      <c r="Q15">
        <v>49</v>
      </c>
      <c r="R15">
        <v>41</v>
      </c>
      <c r="S15">
        <v>38</v>
      </c>
    </row>
    <row r="16" spans="1:19" x14ac:dyDescent="0.25">
      <c r="A16">
        <v>49</v>
      </c>
      <c r="B16">
        <v>49</v>
      </c>
      <c r="C16">
        <v>27</v>
      </c>
      <c r="E16">
        <v>30</v>
      </c>
      <c r="F16">
        <v>31</v>
      </c>
      <c r="G16">
        <v>27</v>
      </c>
      <c r="I16">
        <v>45</v>
      </c>
      <c r="J16">
        <v>51</v>
      </c>
      <c r="K16">
        <v>27</v>
      </c>
      <c r="M16">
        <v>60</v>
      </c>
      <c r="N16">
        <v>60</v>
      </c>
      <c r="O16">
        <v>49</v>
      </c>
      <c r="Q16">
        <v>49</v>
      </c>
      <c r="R16">
        <v>81</v>
      </c>
      <c r="S16">
        <v>49</v>
      </c>
    </row>
    <row r="17" spans="1:19" x14ac:dyDescent="0.25">
      <c r="A17">
        <v>49</v>
      </c>
      <c r="B17">
        <v>49</v>
      </c>
      <c r="C17">
        <v>32</v>
      </c>
      <c r="E17">
        <v>38</v>
      </c>
      <c r="F17">
        <v>62</v>
      </c>
      <c r="G17">
        <v>32</v>
      </c>
      <c r="I17">
        <v>65</v>
      </c>
      <c r="J17">
        <v>51</v>
      </c>
      <c r="K17">
        <v>33</v>
      </c>
      <c r="M17">
        <v>60</v>
      </c>
      <c r="N17">
        <v>60</v>
      </c>
      <c r="O17">
        <v>58</v>
      </c>
      <c r="Q17">
        <v>185</v>
      </c>
      <c r="R17">
        <v>81</v>
      </c>
      <c r="S17">
        <v>60</v>
      </c>
    </row>
    <row r="18" spans="1:19" x14ac:dyDescent="0.25">
      <c r="A18">
        <v>58</v>
      </c>
      <c r="B18">
        <v>49</v>
      </c>
      <c r="C18">
        <v>37</v>
      </c>
      <c r="E18">
        <v>38</v>
      </c>
      <c r="F18">
        <v>62</v>
      </c>
      <c r="G18">
        <v>37</v>
      </c>
      <c r="I18">
        <v>65</v>
      </c>
      <c r="J18">
        <v>51</v>
      </c>
      <c r="K18">
        <v>39</v>
      </c>
      <c r="M18">
        <v>244</v>
      </c>
      <c r="N18">
        <v>112</v>
      </c>
      <c r="O18">
        <v>68</v>
      </c>
      <c r="Q18">
        <v>185</v>
      </c>
      <c r="R18">
        <v>81</v>
      </c>
      <c r="S18">
        <v>70</v>
      </c>
    </row>
    <row r="19" spans="1:19" x14ac:dyDescent="0.25">
      <c r="A19">
        <v>58</v>
      </c>
      <c r="B19" s="1">
        <v>49</v>
      </c>
      <c r="C19">
        <v>43</v>
      </c>
      <c r="E19">
        <v>149</v>
      </c>
      <c r="F19">
        <v>62</v>
      </c>
      <c r="G19">
        <v>43</v>
      </c>
      <c r="I19">
        <v>240</v>
      </c>
      <c r="J19">
        <v>112</v>
      </c>
      <c r="K19">
        <v>44</v>
      </c>
      <c r="M19">
        <v>244</v>
      </c>
      <c r="N19">
        <v>112</v>
      </c>
      <c r="O19">
        <v>78</v>
      </c>
      <c r="Q19">
        <v>185</v>
      </c>
      <c r="R19">
        <v>81</v>
      </c>
      <c r="S19">
        <v>81</v>
      </c>
    </row>
    <row r="20" spans="1:19" x14ac:dyDescent="0.25">
      <c r="A20">
        <v>58</v>
      </c>
      <c r="B20" s="1">
        <v>49</v>
      </c>
      <c r="C20">
        <v>49</v>
      </c>
      <c r="E20">
        <v>149</v>
      </c>
      <c r="F20">
        <v>62</v>
      </c>
      <c r="G20">
        <v>48</v>
      </c>
      <c r="I20">
        <v>240</v>
      </c>
      <c r="J20">
        <v>112</v>
      </c>
      <c r="K20">
        <v>51</v>
      </c>
      <c r="M20">
        <v>244</v>
      </c>
      <c r="N20">
        <v>112</v>
      </c>
      <c r="O20">
        <v>88</v>
      </c>
      <c r="Q20">
        <v>185</v>
      </c>
      <c r="R20">
        <v>81</v>
      </c>
      <c r="S20">
        <v>92</v>
      </c>
    </row>
    <row r="21" spans="1:19" x14ac:dyDescent="0.25">
      <c r="A21">
        <v>58</v>
      </c>
      <c r="B21" s="1">
        <v>49</v>
      </c>
      <c r="C21">
        <v>54</v>
      </c>
      <c r="E21">
        <v>149</v>
      </c>
      <c r="F21">
        <v>62</v>
      </c>
      <c r="G21">
        <v>54</v>
      </c>
      <c r="I21">
        <v>240</v>
      </c>
      <c r="J21">
        <v>112</v>
      </c>
      <c r="K21">
        <v>57</v>
      </c>
      <c r="M21">
        <v>244</v>
      </c>
      <c r="N21">
        <v>112</v>
      </c>
      <c r="O21">
        <v>98</v>
      </c>
      <c r="Q21">
        <v>185</v>
      </c>
      <c r="R21">
        <v>81</v>
      </c>
      <c r="S21">
        <v>102</v>
      </c>
    </row>
    <row r="23" spans="1:19" x14ac:dyDescent="0.25">
      <c r="A23">
        <v>10</v>
      </c>
      <c r="B23">
        <v>11</v>
      </c>
      <c r="C23">
        <v>3</v>
      </c>
      <c r="E23">
        <v>12</v>
      </c>
      <c r="F23">
        <v>12</v>
      </c>
      <c r="G23">
        <v>5</v>
      </c>
      <c r="I23">
        <v>14</v>
      </c>
      <c r="J23">
        <v>16</v>
      </c>
      <c r="K23">
        <v>9</v>
      </c>
      <c r="M23">
        <v>5</v>
      </c>
      <c r="N23">
        <v>7</v>
      </c>
      <c r="O23">
        <v>4</v>
      </c>
      <c r="Q23">
        <v>9</v>
      </c>
      <c r="R23">
        <v>11</v>
      </c>
      <c r="S23">
        <v>4</v>
      </c>
    </row>
    <row r="24" spans="1:19" x14ac:dyDescent="0.25">
      <c r="A24">
        <v>10</v>
      </c>
      <c r="B24">
        <v>11</v>
      </c>
      <c r="C24">
        <v>6</v>
      </c>
      <c r="E24">
        <v>15</v>
      </c>
      <c r="F24">
        <v>15</v>
      </c>
      <c r="G24">
        <v>9</v>
      </c>
      <c r="I24">
        <v>24</v>
      </c>
      <c r="J24">
        <v>27</v>
      </c>
      <c r="K24">
        <v>17</v>
      </c>
      <c r="M24">
        <v>9</v>
      </c>
      <c r="N24">
        <v>19</v>
      </c>
      <c r="O24">
        <v>7</v>
      </c>
      <c r="Q24">
        <v>9</v>
      </c>
      <c r="R24">
        <v>11</v>
      </c>
      <c r="S24">
        <v>6</v>
      </c>
    </row>
    <row r="25" spans="1:19" x14ac:dyDescent="0.25">
      <c r="A25">
        <v>12</v>
      </c>
      <c r="B25">
        <v>26</v>
      </c>
      <c r="C25">
        <v>9</v>
      </c>
      <c r="E25">
        <v>15</v>
      </c>
      <c r="F25">
        <v>15</v>
      </c>
      <c r="G25">
        <v>13</v>
      </c>
      <c r="I25">
        <v>35</v>
      </c>
      <c r="J25">
        <v>27</v>
      </c>
      <c r="K25">
        <v>24</v>
      </c>
      <c r="M25">
        <v>12</v>
      </c>
      <c r="N25">
        <v>19</v>
      </c>
      <c r="O25">
        <v>10</v>
      </c>
      <c r="Q25">
        <v>20</v>
      </c>
      <c r="R25">
        <v>16</v>
      </c>
      <c r="S25">
        <v>10</v>
      </c>
    </row>
    <row r="26" spans="1:19" x14ac:dyDescent="0.25">
      <c r="A26">
        <v>20</v>
      </c>
      <c r="B26">
        <v>26</v>
      </c>
      <c r="C26">
        <v>13</v>
      </c>
      <c r="E26">
        <v>24</v>
      </c>
      <c r="F26">
        <v>30</v>
      </c>
      <c r="G26">
        <v>18</v>
      </c>
      <c r="I26">
        <v>35</v>
      </c>
      <c r="J26">
        <v>67</v>
      </c>
      <c r="K26">
        <v>31</v>
      </c>
      <c r="M26">
        <v>25</v>
      </c>
      <c r="N26">
        <v>19</v>
      </c>
      <c r="O26">
        <v>13</v>
      </c>
      <c r="Q26">
        <v>20</v>
      </c>
      <c r="R26">
        <v>16</v>
      </c>
      <c r="S26">
        <v>13</v>
      </c>
    </row>
    <row r="27" spans="1:19" x14ac:dyDescent="0.25">
      <c r="A27">
        <v>26</v>
      </c>
      <c r="B27">
        <v>26</v>
      </c>
      <c r="C27">
        <v>16</v>
      </c>
      <c r="E27">
        <v>40</v>
      </c>
      <c r="F27">
        <v>30</v>
      </c>
      <c r="G27">
        <v>23</v>
      </c>
      <c r="I27">
        <v>127</v>
      </c>
      <c r="J27">
        <v>67</v>
      </c>
      <c r="K27">
        <v>37</v>
      </c>
      <c r="M27">
        <v>25</v>
      </c>
      <c r="N27">
        <v>19</v>
      </c>
      <c r="O27">
        <v>17</v>
      </c>
      <c r="Q27">
        <v>20</v>
      </c>
      <c r="R27">
        <v>30</v>
      </c>
      <c r="S27">
        <v>16</v>
      </c>
    </row>
    <row r="28" spans="1:19" x14ac:dyDescent="0.25">
      <c r="A28">
        <v>26</v>
      </c>
      <c r="B28">
        <v>26</v>
      </c>
      <c r="C28">
        <v>20</v>
      </c>
      <c r="E28">
        <v>40</v>
      </c>
      <c r="F28">
        <v>61</v>
      </c>
      <c r="G28">
        <v>28</v>
      </c>
      <c r="I28">
        <v>127</v>
      </c>
      <c r="J28">
        <v>67</v>
      </c>
      <c r="K28">
        <v>44</v>
      </c>
      <c r="M28">
        <v>25</v>
      </c>
      <c r="N28">
        <v>43</v>
      </c>
      <c r="O28">
        <v>20</v>
      </c>
      <c r="Q28">
        <v>36</v>
      </c>
      <c r="R28">
        <v>30</v>
      </c>
      <c r="S28">
        <v>20</v>
      </c>
    </row>
    <row r="29" spans="1:19" x14ac:dyDescent="0.25">
      <c r="A29">
        <v>26</v>
      </c>
      <c r="B29">
        <v>54</v>
      </c>
      <c r="C29">
        <v>23</v>
      </c>
      <c r="E29">
        <v>40</v>
      </c>
      <c r="F29">
        <v>61</v>
      </c>
      <c r="G29">
        <v>33</v>
      </c>
      <c r="I29">
        <v>127</v>
      </c>
      <c r="J29">
        <v>67</v>
      </c>
      <c r="K29">
        <v>52</v>
      </c>
      <c r="M29">
        <v>45</v>
      </c>
      <c r="N29">
        <v>43</v>
      </c>
      <c r="O29">
        <v>23</v>
      </c>
      <c r="Q29">
        <v>36</v>
      </c>
      <c r="R29">
        <v>30</v>
      </c>
      <c r="S29">
        <v>24</v>
      </c>
    </row>
    <row r="30" spans="1:19" x14ac:dyDescent="0.25">
      <c r="A30">
        <v>26</v>
      </c>
      <c r="B30">
        <v>54</v>
      </c>
      <c r="C30">
        <v>26</v>
      </c>
      <c r="E30">
        <v>40</v>
      </c>
      <c r="F30">
        <v>61</v>
      </c>
      <c r="G30">
        <v>38</v>
      </c>
      <c r="I30">
        <v>127</v>
      </c>
      <c r="J30">
        <v>67</v>
      </c>
      <c r="K30">
        <v>60</v>
      </c>
      <c r="M30">
        <v>45</v>
      </c>
      <c r="N30">
        <v>43</v>
      </c>
      <c r="O30">
        <v>27</v>
      </c>
      <c r="Q30">
        <v>36</v>
      </c>
      <c r="R30">
        <v>30</v>
      </c>
      <c r="S30">
        <v>27</v>
      </c>
    </row>
    <row r="31" spans="1:19" x14ac:dyDescent="0.25">
      <c r="A31">
        <v>115</v>
      </c>
      <c r="B31">
        <v>54</v>
      </c>
      <c r="C31">
        <v>30</v>
      </c>
      <c r="E31">
        <v>132</v>
      </c>
      <c r="F31">
        <v>61</v>
      </c>
      <c r="G31">
        <v>43</v>
      </c>
      <c r="I31">
        <v>127</v>
      </c>
      <c r="J31">
        <v>67</v>
      </c>
      <c r="K31">
        <v>67</v>
      </c>
      <c r="M31">
        <v>45</v>
      </c>
      <c r="N31">
        <v>43</v>
      </c>
      <c r="O31">
        <v>30</v>
      </c>
      <c r="Q31">
        <v>36</v>
      </c>
      <c r="R31">
        <v>30</v>
      </c>
      <c r="S31">
        <v>31</v>
      </c>
    </row>
    <row r="32" spans="1:19" x14ac:dyDescent="0.25">
      <c r="A32">
        <v>115</v>
      </c>
      <c r="B32">
        <v>54</v>
      </c>
      <c r="C32">
        <v>33</v>
      </c>
      <c r="E32">
        <v>132</v>
      </c>
      <c r="F32">
        <v>61</v>
      </c>
      <c r="G32">
        <v>48</v>
      </c>
      <c r="I32">
        <v>127</v>
      </c>
      <c r="J32">
        <v>67</v>
      </c>
      <c r="K32">
        <v>75</v>
      </c>
      <c r="M32">
        <v>45</v>
      </c>
      <c r="N32">
        <v>43</v>
      </c>
      <c r="O32">
        <v>34</v>
      </c>
      <c r="Q32">
        <v>36</v>
      </c>
      <c r="R32">
        <v>30</v>
      </c>
      <c r="S32">
        <v>34</v>
      </c>
    </row>
    <row r="34" spans="1:3" x14ac:dyDescent="0.25">
      <c r="A34" t="s">
        <v>0</v>
      </c>
      <c r="B34" t="s">
        <v>1</v>
      </c>
      <c r="C34" t="s">
        <v>2</v>
      </c>
    </row>
    <row r="35" spans="1:3" x14ac:dyDescent="0.25">
      <c r="A35">
        <f>AVERAGE(A1,E1,I1,M1,Q1,A12,E12,I12,M12,Q12,A23,E23,I23,M23,Q23)</f>
        <v>18</v>
      </c>
      <c r="B35">
        <f>AVERAGE(B1,F1,J1,N1,R1,B12,F12,J12,N12,R12,B23,F23,J23,N23,R23)</f>
        <v>17.866666666666667</v>
      </c>
      <c r="C35">
        <f>AVERAGE(C1,G1,K1,O1,S1,C12,G12,K12,O12,S12,C23,G23,K23,O23,S23)</f>
        <v>8.3333333333333339</v>
      </c>
    </row>
    <row r="36" spans="1:3" x14ac:dyDescent="0.25">
      <c r="A36">
        <f t="shared" ref="A36:A43" si="0">AVERAGE(A2,E2,I2,M2,Q2,A13,E13,I13,M13,Q13,A24,E24,I24,M24,Q24)</f>
        <v>27.733333333333334</v>
      </c>
      <c r="B36">
        <f t="shared" ref="B36:B44" si="1">AVERAGE(B2,F2,J2,N2,R2,B13,F13,J13,N13,R13,B24,F24,J24,N24,R24)</f>
        <v>25.6</v>
      </c>
      <c r="C36">
        <f t="shared" ref="C36:C44" si="2">AVERAGE(C2,G2,K2,O2,S2,C13,G13,K13,O13,S13,C24,G24,K24,O24,S24)</f>
        <v>15.866666666666667</v>
      </c>
    </row>
    <row r="37" spans="1:3" x14ac:dyDescent="0.25">
      <c r="A37">
        <f t="shared" si="0"/>
        <v>34.6</v>
      </c>
      <c r="B37">
        <f t="shared" si="1"/>
        <v>34.866666666666667</v>
      </c>
      <c r="C37">
        <f t="shared" si="2"/>
        <v>23.4</v>
      </c>
    </row>
    <row r="38" spans="1:3" x14ac:dyDescent="0.25">
      <c r="A38">
        <f t="shared" si="0"/>
        <v>48.466666666666669</v>
      </c>
      <c r="B38">
        <f t="shared" si="1"/>
        <v>47.4</v>
      </c>
      <c r="C38">
        <f t="shared" si="2"/>
        <v>30.8</v>
      </c>
    </row>
    <row r="39" spans="1:3" x14ac:dyDescent="0.25">
      <c r="A39">
        <f t="shared" si="0"/>
        <v>56.06666666666667</v>
      </c>
      <c r="B39">
        <f t="shared" si="1"/>
        <v>55.6</v>
      </c>
      <c r="C39">
        <f t="shared" si="2"/>
        <v>38.533333333333331</v>
      </c>
    </row>
    <row r="40" spans="1:3" x14ac:dyDescent="0.25">
      <c r="A40">
        <f t="shared" si="0"/>
        <v>87.066666666666663</v>
      </c>
      <c r="B40">
        <f t="shared" si="1"/>
        <v>71.533333333333331</v>
      </c>
      <c r="C40">
        <f t="shared" si="2"/>
        <v>46.333333333333336</v>
      </c>
    </row>
    <row r="41" spans="1:3" x14ac:dyDescent="0.25">
      <c r="A41">
        <f t="shared" si="0"/>
        <v>101.26666666666667</v>
      </c>
      <c r="B41">
        <f t="shared" si="1"/>
        <v>82.533333333333331</v>
      </c>
      <c r="C41">
        <f t="shared" si="2"/>
        <v>54.4</v>
      </c>
    </row>
    <row r="42" spans="1:3" x14ac:dyDescent="0.25">
      <c r="A42">
        <f t="shared" si="0"/>
        <v>129.93333333333334</v>
      </c>
      <c r="B42">
        <f t="shared" si="1"/>
        <v>102.4</v>
      </c>
      <c r="C42">
        <f t="shared" si="2"/>
        <v>62.06666666666667</v>
      </c>
    </row>
    <row r="43" spans="1:3" x14ac:dyDescent="0.25">
      <c r="A43">
        <f t="shared" si="0"/>
        <v>145.19999999999999</v>
      </c>
      <c r="B43">
        <f t="shared" si="1"/>
        <v>113.6</v>
      </c>
      <c r="C43">
        <f t="shared" si="2"/>
        <v>70.2</v>
      </c>
    </row>
    <row r="44" spans="1:3" x14ac:dyDescent="0.25">
      <c r="A44">
        <f>AVERAGE(A10,E10,I10,M10,Q10,A21,E21,I21,M21,Q21,A32,E32,I32,M32,Q32)</f>
        <v>145.19999999999999</v>
      </c>
      <c r="B44">
        <f t="shared" si="1"/>
        <v>113.6</v>
      </c>
      <c r="C44">
        <f t="shared" si="2"/>
        <v>77.933333333333337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H17" sqref="H17"/>
    </sheetView>
  </sheetViews>
  <sheetFormatPr defaultRowHeight="14" x14ac:dyDescent="0.25"/>
  <sheetData>
    <row r="1" spans="1:19" x14ac:dyDescent="0.25">
      <c r="A1">
        <v>30</v>
      </c>
      <c r="B1">
        <v>25</v>
      </c>
      <c r="C1">
        <v>12</v>
      </c>
      <c r="E1">
        <v>28</v>
      </c>
      <c r="F1">
        <v>17</v>
      </c>
      <c r="G1">
        <v>9</v>
      </c>
      <c r="I1">
        <v>30</v>
      </c>
      <c r="J1">
        <v>29</v>
      </c>
      <c r="K1">
        <v>15</v>
      </c>
      <c r="M1">
        <v>29</v>
      </c>
      <c r="N1">
        <v>34</v>
      </c>
      <c r="O1">
        <v>15</v>
      </c>
      <c r="Q1">
        <v>23</v>
      </c>
      <c r="R1">
        <v>22</v>
      </c>
      <c r="S1">
        <v>10</v>
      </c>
    </row>
    <row r="2" spans="1:19" x14ac:dyDescent="0.25">
      <c r="A2">
        <v>43</v>
      </c>
      <c r="B2">
        <v>38</v>
      </c>
      <c r="C2">
        <v>22</v>
      </c>
      <c r="E2">
        <v>40</v>
      </c>
      <c r="F2">
        <v>29</v>
      </c>
      <c r="G2">
        <v>17</v>
      </c>
      <c r="I2">
        <v>49</v>
      </c>
      <c r="J2">
        <v>53</v>
      </c>
      <c r="K2">
        <v>31</v>
      </c>
      <c r="M2">
        <v>45</v>
      </c>
      <c r="N2">
        <v>53</v>
      </c>
      <c r="O2">
        <v>29</v>
      </c>
      <c r="Q2">
        <v>34</v>
      </c>
      <c r="R2">
        <v>22</v>
      </c>
      <c r="S2">
        <v>20</v>
      </c>
    </row>
    <row r="3" spans="1:19" x14ac:dyDescent="0.25">
      <c r="A3">
        <v>55</v>
      </c>
      <c r="B3">
        <v>38</v>
      </c>
      <c r="C3">
        <v>33</v>
      </c>
      <c r="E3">
        <v>45</v>
      </c>
      <c r="F3">
        <v>49</v>
      </c>
      <c r="G3">
        <v>26</v>
      </c>
      <c r="I3">
        <v>49</v>
      </c>
      <c r="J3">
        <v>53</v>
      </c>
      <c r="K3">
        <v>47</v>
      </c>
      <c r="M3">
        <v>62</v>
      </c>
      <c r="N3">
        <v>53</v>
      </c>
      <c r="O3">
        <v>42</v>
      </c>
      <c r="Q3">
        <v>58</v>
      </c>
      <c r="R3">
        <v>37</v>
      </c>
      <c r="S3">
        <v>29</v>
      </c>
    </row>
    <row r="4" spans="1:19" x14ac:dyDescent="0.25">
      <c r="A4">
        <v>73</v>
      </c>
      <c r="B4">
        <v>62</v>
      </c>
      <c r="C4">
        <v>44</v>
      </c>
      <c r="E4">
        <v>60</v>
      </c>
      <c r="F4">
        <v>65</v>
      </c>
      <c r="G4">
        <v>34</v>
      </c>
      <c r="I4">
        <v>102</v>
      </c>
      <c r="J4">
        <v>74</v>
      </c>
      <c r="K4">
        <v>61</v>
      </c>
      <c r="M4">
        <v>77</v>
      </c>
      <c r="N4">
        <v>80</v>
      </c>
      <c r="O4">
        <v>55</v>
      </c>
      <c r="Q4">
        <v>58</v>
      </c>
      <c r="R4">
        <v>59</v>
      </c>
      <c r="S4">
        <v>38</v>
      </c>
    </row>
    <row r="5" spans="1:19" x14ac:dyDescent="0.25">
      <c r="A5">
        <v>73</v>
      </c>
      <c r="B5">
        <v>62</v>
      </c>
      <c r="C5">
        <v>56</v>
      </c>
      <c r="E5">
        <v>60</v>
      </c>
      <c r="F5">
        <v>65</v>
      </c>
      <c r="G5">
        <v>43</v>
      </c>
      <c r="I5">
        <v>102</v>
      </c>
      <c r="J5">
        <v>124</v>
      </c>
      <c r="K5">
        <v>76</v>
      </c>
      <c r="M5">
        <v>77</v>
      </c>
      <c r="N5">
        <v>80</v>
      </c>
      <c r="O5">
        <v>68</v>
      </c>
      <c r="Q5">
        <v>58</v>
      </c>
      <c r="R5">
        <v>59</v>
      </c>
      <c r="S5">
        <v>47</v>
      </c>
    </row>
    <row r="6" spans="1:19" x14ac:dyDescent="0.25">
      <c r="A6">
        <v>137</v>
      </c>
      <c r="B6">
        <v>98</v>
      </c>
      <c r="C6">
        <v>67</v>
      </c>
      <c r="E6">
        <v>108</v>
      </c>
      <c r="F6">
        <v>123</v>
      </c>
      <c r="G6">
        <v>52</v>
      </c>
      <c r="I6">
        <v>151</v>
      </c>
      <c r="J6">
        <v>124</v>
      </c>
      <c r="K6">
        <v>92</v>
      </c>
      <c r="M6">
        <v>177</v>
      </c>
      <c r="N6">
        <v>139</v>
      </c>
      <c r="O6">
        <v>81</v>
      </c>
      <c r="Q6">
        <v>82</v>
      </c>
      <c r="R6">
        <v>59</v>
      </c>
      <c r="S6">
        <v>56</v>
      </c>
    </row>
    <row r="7" spans="1:19" x14ac:dyDescent="0.25">
      <c r="A7">
        <v>137</v>
      </c>
      <c r="B7">
        <v>98</v>
      </c>
      <c r="C7">
        <v>79</v>
      </c>
      <c r="E7">
        <v>108</v>
      </c>
      <c r="F7">
        <v>123</v>
      </c>
      <c r="G7">
        <v>61</v>
      </c>
      <c r="I7">
        <v>151</v>
      </c>
      <c r="J7">
        <v>124</v>
      </c>
      <c r="K7">
        <v>107</v>
      </c>
      <c r="M7">
        <v>177</v>
      </c>
      <c r="N7">
        <v>139</v>
      </c>
      <c r="O7">
        <v>96</v>
      </c>
      <c r="Q7">
        <v>82</v>
      </c>
      <c r="R7">
        <v>144</v>
      </c>
      <c r="S7">
        <v>67</v>
      </c>
    </row>
    <row r="8" spans="1:19" x14ac:dyDescent="0.25">
      <c r="A8">
        <v>209</v>
      </c>
      <c r="B8">
        <v>191</v>
      </c>
      <c r="C8">
        <v>89</v>
      </c>
      <c r="E8">
        <v>108</v>
      </c>
      <c r="F8">
        <v>123</v>
      </c>
      <c r="G8">
        <v>69</v>
      </c>
      <c r="I8">
        <v>151</v>
      </c>
      <c r="J8">
        <v>268</v>
      </c>
      <c r="K8">
        <v>121</v>
      </c>
      <c r="M8">
        <v>177</v>
      </c>
      <c r="N8">
        <v>139</v>
      </c>
      <c r="O8">
        <v>109</v>
      </c>
      <c r="Q8">
        <v>154</v>
      </c>
      <c r="R8">
        <v>144</v>
      </c>
      <c r="S8">
        <v>76</v>
      </c>
    </row>
    <row r="9" spans="1:19" x14ac:dyDescent="0.25">
      <c r="A9">
        <v>209</v>
      </c>
      <c r="B9">
        <v>191</v>
      </c>
      <c r="C9">
        <v>102</v>
      </c>
      <c r="E9">
        <v>156</v>
      </c>
      <c r="F9">
        <v>123</v>
      </c>
      <c r="G9">
        <v>79</v>
      </c>
      <c r="I9">
        <v>151</v>
      </c>
      <c r="J9">
        <v>268</v>
      </c>
      <c r="K9">
        <v>135</v>
      </c>
      <c r="M9">
        <v>177</v>
      </c>
      <c r="N9">
        <v>307</v>
      </c>
      <c r="O9">
        <v>123</v>
      </c>
      <c r="Q9">
        <v>154</v>
      </c>
      <c r="R9">
        <v>144</v>
      </c>
      <c r="S9">
        <v>85</v>
      </c>
    </row>
    <row r="10" spans="1:19" x14ac:dyDescent="0.25">
      <c r="A10">
        <v>209</v>
      </c>
      <c r="B10">
        <v>191</v>
      </c>
      <c r="C10">
        <v>113</v>
      </c>
      <c r="E10">
        <v>156</v>
      </c>
      <c r="F10">
        <v>123</v>
      </c>
      <c r="G10">
        <v>88</v>
      </c>
      <c r="I10">
        <v>151</v>
      </c>
      <c r="J10">
        <v>268</v>
      </c>
      <c r="K10">
        <v>149</v>
      </c>
      <c r="M10">
        <v>177</v>
      </c>
      <c r="N10">
        <v>307</v>
      </c>
      <c r="O10">
        <v>136</v>
      </c>
      <c r="Q10">
        <v>154</v>
      </c>
      <c r="R10">
        <v>144</v>
      </c>
      <c r="S10">
        <v>94</v>
      </c>
    </row>
    <row r="13" spans="1:19" x14ac:dyDescent="0.25">
      <c r="A13">
        <f>AVERAGE(A1,E1,I1,M1,Q1)</f>
        <v>28</v>
      </c>
      <c r="B13">
        <f t="shared" ref="B13:C13" si="0">AVERAGE(B1,F1,J1,N1,R1)</f>
        <v>25.4</v>
      </c>
      <c r="C13">
        <f t="shared" si="0"/>
        <v>12.2</v>
      </c>
      <c r="D13">
        <f>(A13-C13)/A13</f>
        <v>0.56428571428571428</v>
      </c>
      <c r="E13">
        <f>(B13-C13)/B13</f>
        <v>0.51968503937007871</v>
      </c>
    </row>
    <row r="14" spans="1:19" x14ac:dyDescent="0.25">
      <c r="A14">
        <f t="shared" ref="A14:A22" si="1">AVERAGE(A2,E2,I2,M2,Q2)</f>
        <v>42.2</v>
      </c>
      <c r="B14">
        <f t="shared" ref="B14:B22" si="2">AVERAGE(B2,F2,J2,N2,R2)</f>
        <v>39</v>
      </c>
      <c r="C14">
        <f t="shared" ref="C14:C22" si="3">AVERAGE(C2,G2,K2,O2,S2)</f>
        <v>23.8</v>
      </c>
      <c r="D14">
        <f t="shared" ref="D14:D22" si="4">(A14-C14)/A14</f>
        <v>0.43601895734597157</v>
      </c>
      <c r="E14">
        <f t="shared" ref="E14:E22" si="5">(B14-C14)/B14</f>
        <v>0.38974358974358975</v>
      </c>
    </row>
    <row r="15" spans="1:19" x14ac:dyDescent="0.25">
      <c r="A15">
        <f t="shared" si="1"/>
        <v>53.8</v>
      </c>
      <c r="B15">
        <f t="shared" si="2"/>
        <v>46</v>
      </c>
      <c r="C15">
        <f t="shared" si="3"/>
        <v>35.4</v>
      </c>
      <c r="D15">
        <f t="shared" si="4"/>
        <v>0.34200743494423791</v>
      </c>
      <c r="E15">
        <f t="shared" si="5"/>
        <v>0.23043478260869568</v>
      </c>
    </row>
    <row r="16" spans="1:19" x14ac:dyDescent="0.25">
      <c r="A16">
        <f t="shared" si="1"/>
        <v>74</v>
      </c>
      <c r="B16">
        <f t="shared" si="2"/>
        <v>68</v>
      </c>
      <c r="C16">
        <f t="shared" si="3"/>
        <v>46.4</v>
      </c>
      <c r="D16">
        <f t="shared" si="4"/>
        <v>0.37297297297297299</v>
      </c>
      <c r="E16">
        <f t="shared" si="5"/>
        <v>0.31764705882352945</v>
      </c>
    </row>
    <row r="17" spans="1:5" x14ac:dyDescent="0.25">
      <c r="A17">
        <f t="shared" si="1"/>
        <v>74</v>
      </c>
      <c r="B17">
        <f t="shared" si="2"/>
        <v>78</v>
      </c>
      <c r="C17">
        <f t="shared" si="3"/>
        <v>58</v>
      </c>
      <c r="D17">
        <f t="shared" si="4"/>
        <v>0.21621621621621623</v>
      </c>
      <c r="E17">
        <f t="shared" si="5"/>
        <v>0.25641025641025639</v>
      </c>
    </row>
    <row r="18" spans="1:5" x14ac:dyDescent="0.25">
      <c r="A18">
        <f t="shared" si="1"/>
        <v>131</v>
      </c>
      <c r="B18">
        <f t="shared" si="2"/>
        <v>108.6</v>
      </c>
      <c r="C18">
        <f t="shared" si="3"/>
        <v>69.599999999999994</v>
      </c>
      <c r="D18">
        <f t="shared" si="4"/>
        <v>0.4687022900763359</v>
      </c>
      <c r="E18">
        <f t="shared" si="5"/>
        <v>0.35911602209944754</v>
      </c>
    </row>
    <row r="19" spans="1:5" x14ac:dyDescent="0.25">
      <c r="A19">
        <f t="shared" si="1"/>
        <v>131</v>
      </c>
      <c r="B19">
        <f t="shared" si="2"/>
        <v>125.6</v>
      </c>
      <c r="C19">
        <f t="shared" si="3"/>
        <v>82</v>
      </c>
      <c r="D19">
        <f t="shared" si="4"/>
        <v>0.37404580152671757</v>
      </c>
      <c r="E19">
        <f t="shared" si="5"/>
        <v>0.34713375796178342</v>
      </c>
    </row>
    <row r="20" spans="1:5" x14ac:dyDescent="0.25">
      <c r="A20">
        <f t="shared" si="1"/>
        <v>159.80000000000001</v>
      </c>
      <c r="B20">
        <f t="shared" si="2"/>
        <v>173</v>
      </c>
      <c r="C20">
        <f t="shared" si="3"/>
        <v>92.8</v>
      </c>
      <c r="D20">
        <f t="shared" si="4"/>
        <v>0.41927409261576976</v>
      </c>
      <c r="E20">
        <f t="shared" si="5"/>
        <v>0.46358381502890172</v>
      </c>
    </row>
    <row r="21" spans="1:5" x14ac:dyDescent="0.25">
      <c r="A21">
        <f t="shared" si="1"/>
        <v>169.4</v>
      </c>
      <c r="B21">
        <f t="shared" si="2"/>
        <v>206.6</v>
      </c>
      <c r="C21">
        <f t="shared" si="3"/>
        <v>104.8</v>
      </c>
      <c r="D21">
        <f t="shared" si="4"/>
        <v>0.3813459268004723</v>
      </c>
      <c r="E21">
        <f t="shared" si="5"/>
        <v>0.49273959341723139</v>
      </c>
    </row>
    <row r="22" spans="1:5" x14ac:dyDescent="0.25">
      <c r="A22">
        <f t="shared" si="1"/>
        <v>169.4</v>
      </c>
      <c r="B22">
        <f t="shared" si="2"/>
        <v>206.6</v>
      </c>
      <c r="C22">
        <f t="shared" si="3"/>
        <v>116</v>
      </c>
      <c r="D22">
        <f t="shared" si="4"/>
        <v>0.31523022432113346</v>
      </c>
      <c r="E22">
        <f t="shared" si="5"/>
        <v>0.43852855759922554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A34" workbookViewId="0">
      <selection activeCell="O48" sqref="O48"/>
    </sheetView>
  </sheetViews>
  <sheetFormatPr defaultRowHeight="14" x14ac:dyDescent="0.25"/>
  <sheetData>
    <row r="1" spans="1:19" x14ac:dyDescent="0.25">
      <c r="A1">
        <v>1026</v>
      </c>
      <c r="E1">
        <v>1905</v>
      </c>
      <c r="I1">
        <v>2368</v>
      </c>
      <c r="M1">
        <v>2557</v>
      </c>
    </row>
    <row r="2" spans="1:19" x14ac:dyDescent="0.25">
      <c r="A2">
        <v>23</v>
      </c>
      <c r="B2">
        <v>22</v>
      </c>
      <c r="C2">
        <v>10</v>
      </c>
      <c r="E2">
        <v>30</v>
      </c>
      <c r="F2">
        <v>29</v>
      </c>
      <c r="G2">
        <v>15</v>
      </c>
      <c r="I2">
        <v>28</v>
      </c>
      <c r="J2">
        <v>17</v>
      </c>
      <c r="K2">
        <v>9</v>
      </c>
      <c r="M2">
        <v>29</v>
      </c>
      <c r="N2">
        <v>34</v>
      </c>
      <c r="O2">
        <v>15</v>
      </c>
      <c r="Q2">
        <v>30</v>
      </c>
      <c r="R2">
        <v>25</v>
      </c>
      <c r="S2">
        <v>12</v>
      </c>
    </row>
    <row r="3" spans="1:19" x14ac:dyDescent="0.25">
      <c r="A3">
        <v>34</v>
      </c>
      <c r="B3">
        <v>22</v>
      </c>
      <c r="C3">
        <v>20</v>
      </c>
      <c r="E3">
        <v>49</v>
      </c>
      <c r="F3">
        <v>53</v>
      </c>
      <c r="G3">
        <v>31</v>
      </c>
      <c r="I3">
        <v>40</v>
      </c>
      <c r="J3">
        <v>29</v>
      </c>
      <c r="K3">
        <v>17</v>
      </c>
      <c r="M3">
        <v>45</v>
      </c>
      <c r="N3">
        <v>53</v>
      </c>
      <c r="O3">
        <v>29</v>
      </c>
      <c r="Q3">
        <v>43</v>
      </c>
      <c r="R3">
        <v>38</v>
      </c>
      <c r="S3">
        <v>22</v>
      </c>
    </row>
    <row r="4" spans="1:19" x14ac:dyDescent="0.25">
      <c r="A4">
        <v>58</v>
      </c>
      <c r="B4">
        <v>37</v>
      </c>
      <c r="C4">
        <v>29</v>
      </c>
      <c r="E4">
        <v>49</v>
      </c>
      <c r="F4">
        <v>53</v>
      </c>
      <c r="G4">
        <v>47</v>
      </c>
      <c r="I4">
        <v>45</v>
      </c>
      <c r="J4">
        <v>49</v>
      </c>
      <c r="K4">
        <v>26</v>
      </c>
      <c r="M4">
        <v>62</v>
      </c>
      <c r="N4">
        <v>53</v>
      </c>
      <c r="O4">
        <v>42</v>
      </c>
      <c r="Q4">
        <v>55</v>
      </c>
      <c r="R4">
        <v>38</v>
      </c>
      <c r="S4">
        <v>33</v>
      </c>
    </row>
    <row r="5" spans="1:19" x14ac:dyDescent="0.25">
      <c r="A5">
        <v>58</v>
      </c>
      <c r="B5">
        <v>59</v>
      </c>
      <c r="C5">
        <v>38</v>
      </c>
      <c r="E5">
        <v>102</v>
      </c>
      <c r="F5">
        <v>74</v>
      </c>
      <c r="G5">
        <v>61</v>
      </c>
      <c r="I5">
        <v>60</v>
      </c>
      <c r="J5">
        <v>65</v>
      </c>
      <c r="K5">
        <v>34</v>
      </c>
      <c r="M5">
        <v>77</v>
      </c>
      <c r="N5">
        <v>80</v>
      </c>
      <c r="O5">
        <v>55</v>
      </c>
      <c r="Q5">
        <v>73</v>
      </c>
      <c r="R5">
        <v>62</v>
      </c>
      <c r="S5">
        <v>44</v>
      </c>
    </row>
    <row r="6" spans="1:19" x14ac:dyDescent="0.25">
      <c r="A6">
        <v>58</v>
      </c>
      <c r="B6">
        <v>59</v>
      </c>
      <c r="C6">
        <v>47</v>
      </c>
      <c r="E6">
        <v>102</v>
      </c>
      <c r="F6">
        <v>124</v>
      </c>
      <c r="G6">
        <v>76</v>
      </c>
      <c r="I6">
        <v>60</v>
      </c>
      <c r="J6">
        <v>65</v>
      </c>
      <c r="K6">
        <v>43</v>
      </c>
      <c r="M6">
        <v>77</v>
      </c>
      <c r="N6">
        <v>80</v>
      </c>
      <c r="O6">
        <v>68</v>
      </c>
      <c r="Q6">
        <v>73</v>
      </c>
      <c r="R6">
        <v>62</v>
      </c>
      <c r="S6">
        <v>56</v>
      </c>
    </row>
    <row r="7" spans="1:19" x14ac:dyDescent="0.25">
      <c r="A7">
        <v>82</v>
      </c>
      <c r="B7">
        <v>59</v>
      </c>
      <c r="C7">
        <v>56</v>
      </c>
      <c r="E7">
        <v>151</v>
      </c>
      <c r="F7">
        <v>124</v>
      </c>
      <c r="G7">
        <v>92</v>
      </c>
      <c r="I7">
        <v>108</v>
      </c>
      <c r="J7">
        <v>123</v>
      </c>
      <c r="K7">
        <v>52</v>
      </c>
      <c r="M7">
        <v>177</v>
      </c>
      <c r="N7">
        <v>139</v>
      </c>
      <c r="O7">
        <v>81</v>
      </c>
      <c r="Q7">
        <v>137</v>
      </c>
      <c r="R7">
        <v>98</v>
      </c>
      <c r="S7">
        <v>67</v>
      </c>
    </row>
    <row r="8" spans="1:19" x14ac:dyDescent="0.25">
      <c r="A8">
        <v>82</v>
      </c>
      <c r="B8">
        <v>144</v>
      </c>
      <c r="C8">
        <v>67</v>
      </c>
      <c r="E8">
        <v>151</v>
      </c>
      <c r="F8">
        <v>124</v>
      </c>
      <c r="G8">
        <v>107</v>
      </c>
      <c r="I8">
        <v>108</v>
      </c>
      <c r="J8">
        <v>123</v>
      </c>
      <c r="K8">
        <v>61</v>
      </c>
      <c r="M8">
        <v>177</v>
      </c>
      <c r="N8">
        <v>139</v>
      </c>
      <c r="O8">
        <v>96</v>
      </c>
      <c r="Q8">
        <v>137</v>
      </c>
      <c r="R8">
        <v>98</v>
      </c>
      <c r="S8">
        <v>79</v>
      </c>
    </row>
    <row r="9" spans="1:19" x14ac:dyDescent="0.25">
      <c r="A9">
        <v>154</v>
      </c>
      <c r="B9">
        <v>144</v>
      </c>
      <c r="C9">
        <v>76</v>
      </c>
      <c r="E9">
        <v>151</v>
      </c>
      <c r="F9">
        <v>268</v>
      </c>
      <c r="G9">
        <v>121</v>
      </c>
      <c r="I9">
        <v>108</v>
      </c>
      <c r="J9">
        <v>123</v>
      </c>
      <c r="K9">
        <v>69</v>
      </c>
      <c r="M9">
        <v>177</v>
      </c>
      <c r="N9">
        <v>139</v>
      </c>
      <c r="O9">
        <v>109</v>
      </c>
      <c r="Q9">
        <v>209</v>
      </c>
      <c r="R9">
        <v>191</v>
      </c>
      <c r="S9">
        <v>89</v>
      </c>
    </row>
    <row r="10" spans="1:19" x14ac:dyDescent="0.25">
      <c r="A10">
        <v>154</v>
      </c>
      <c r="B10">
        <v>144</v>
      </c>
      <c r="C10">
        <v>85</v>
      </c>
      <c r="E10">
        <v>151</v>
      </c>
      <c r="F10">
        <v>268</v>
      </c>
      <c r="G10">
        <v>135</v>
      </c>
      <c r="I10">
        <v>156</v>
      </c>
      <c r="J10">
        <v>123</v>
      </c>
      <c r="K10">
        <v>79</v>
      </c>
      <c r="M10">
        <v>177</v>
      </c>
      <c r="N10">
        <v>307</v>
      </c>
      <c r="O10">
        <v>123</v>
      </c>
      <c r="Q10">
        <v>209</v>
      </c>
      <c r="R10">
        <v>191</v>
      </c>
      <c r="S10">
        <v>102</v>
      </c>
    </row>
    <row r="11" spans="1:19" x14ac:dyDescent="0.25">
      <c r="A11">
        <v>154</v>
      </c>
      <c r="B11">
        <v>144</v>
      </c>
      <c r="C11">
        <v>94</v>
      </c>
      <c r="E11">
        <v>151</v>
      </c>
      <c r="F11">
        <v>268</v>
      </c>
      <c r="G11">
        <v>149</v>
      </c>
      <c r="I11">
        <v>156</v>
      </c>
      <c r="J11">
        <v>123</v>
      </c>
      <c r="K11">
        <v>88</v>
      </c>
      <c r="M11">
        <v>177</v>
      </c>
      <c r="N11">
        <v>307</v>
      </c>
      <c r="O11">
        <v>136</v>
      </c>
      <c r="Q11">
        <v>209</v>
      </c>
      <c r="R11">
        <v>191</v>
      </c>
      <c r="S11">
        <v>113</v>
      </c>
    </row>
    <row r="13" spans="1:19" x14ac:dyDescent="0.25">
      <c r="A13">
        <v>532</v>
      </c>
      <c r="E13">
        <v>572</v>
      </c>
      <c r="I13">
        <v>808</v>
      </c>
      <c r="M13">
        <v>874</v>
      </c>
      <c r="Q13">
        <v>889</v>
      </c>
    </row>
    <row r="14" spans="1:19" x14ac:dyDescent="0.25">
      <c r="A14">
        <v>10</v>
      </c>
      <c r="B14">
        <v>9</v>
      </c>
      <c r="C14">
        <v>6</v>
      </c>
      <c r="E14">
        <v>16</v>
      </c>
      <c r="F14">
        <v>15</v>
      </c>
      <c r="G14">
        <v>10</v>
      </c>
      <c r="I14">
        <v>18</v>
      </c>
      <c r="J14">
        <v>20</v>
      </c>
      <c r="K14">
        <v>6</v>
      </c>
      <c r="M14">
        <v>26</v>
      </c>
      <c r="N14">
        <v>28</v>
      </c>
      <c r="O14">
        <v>11</v>
      </c>
      <c r="Q14">
        <v>10</v>
      </c>
      <c r="R14">
        <v>12</v>
      </c>
      <c r="S14">
        <v>6</v>
      </c>
    </row>
    <row r="15" spans="1:19" x14ac:dyDescent="0.25">
      <c r="A15">
        <v>18</v>
      </c>
      <c r="B15">
        <v>18</v>
      </c>
      <c r="C15">
        <v>11</v>
      </c>
      <c r="E15">
        <v>36</v>
      </c>
      <c r="F15">
        <v>24</v>
      </c>
      <c r="G15">
        <v>20</v>
      </c>
      <c r="I15">
        <v>18</v>
      </c>
      <c r="J15">
        <v>20</v>
      </c>
      <c r="K15">
        <v>11</v>
      </c>
      <c r="M15">
        <v>40</v>
      </c>
      <c r="N15">
        <v>28</v>
      </c>
      <c r="O15">
        <v>21</v>
      </c>
      <c r="Q15">
        <v>26</v>
      </c>
      <c r="R15">
        <v>16</v>
      </c>
      <c r="S15">
        <v>11</v>
      </c>
    </row>
    <row r="16" spans="1:19" x14ac:dyDescent="0.25">
      <c r="A16">
        <v>30</v>
      </c>
      <c r="B16">
        <v>31</v>
      </c>
      <c r="C16">
        <v>16</v>
      </c>
      <c r="E16">
        <v>36</v>
      </c>
      <c r="F16">
        <v>41</v>
      </c>
      <c r="G16">
        <v>29</v>
      </c>
      <c r="I16">
        <v>24</v>
      </c>
      <c r="J16">
        <v>28</v>
      </c>
      <c r="K16">
        <v>16</v>
      </c>
      <c r="M16">
        <v>40</v>
      </c>
      <c r="N16">
        <v>60</v>
      </c>
      <c r="O16">
        <v>31</v>
      </c>
      <c r="Q16">
        <v>26</v>
      </c>
      <c r="R16">
        <v>30</v>
      </c>
      <c r="S16">
        <v>16</v>
      </c>
    </row>
    <row r="17" spans="1:19" x14ac:dyDescent="0.25">
      <c r="A17">
        <v>30</v>
      </c>
      <c r="B17">
        <v>31</v>
      </c>
      <c r="C17">
        <v>21</v>
      </c>
      <c r="E17">
        <v>49</v>
      </c>
      <c r="F17">
        <v>41</v>
      </c>
      <c r="G17">
        <v>38</v>
      </c>
      <c r="I17">
        <v>45</v>
      </c>
      <c r="J17">
        <v>51</v>
      </c>
      <c r="K17">
        <v>22</v>
      </c>
      <c r="M17">
        <v>60</v>
      </c>
      <c r="N17">
        <v>60</v>
      </c>
      <c r="O17">
        <v>40</v>
      </c>
      <c r="Q17">
        <v>49</v>
      </c>
      <c r="R17">
        <v>30</v>
      </c>
      <c r="S17">
        <v>21</v>
      </c>
    </row>
    <row r="18" spans="1:19" x14ac:dyDescent="0.25">
      <c r="A18">
        <v>30</v>
      </c>
      <c r="B18">
        <v>31</v>
      </c>
      <c r="C18">
        <v>27</v>
      </c>
      <c r="E18">
        <v>49</v>
      </c>
      <c r="F18">
        <v>81</v>
      </c>
      <c r="G18">
        <v>49</v>
      </c>
      <c r="I18">
        <v>45</v>
      </c>
      <c r="J18">
        <v>51</v>
      </c>
      <c r="K18">
        <v>27</v>
      </c>
      <c r="M18">
        <v>60</v>
      </c>
      <c r="N18">
        <v>60</v>
      </c>
      <c r="O18">
        <v>49</v>
      </c>
      <c r="Q18">
        <v>49</v>
      </c>
      <c r="R18">
        <v>49</v>
      </c>
      <c r="S18">
        <v>27</v>
      </c>
    </row>
    <row r="19" spans="1:19" x14ac:dyDescent="0.25">
      <c r="A19">
        <v>38</v>
      </c>
      <c r="B19">
        <v>62</v>
      </c>
      <c r="C19">
        <v>32</v>
      </c>
      <c r="E19">
        <v>185</v>
      </c>
      <c r="F19">
        <v>81</v>
      </c>
      <c r="G19">
        <v>60</v>
      </c>
      <c r="I19">
        <v>65</v>
      </c>
      <c r="J19">
        <v>51</v>
      </c>
      <c r="K19">
        <v>33</v>
      </c>
      <c r="M19">
        <v>60</v>
      </c>
      <c r="N19">
        <v>60</v>
      </c>
      <c r="O19">
        <v>58</v>
      </c>
      <c r="Q19">
        <v>49</v>
      </c>
      <c r="R19">
        <v>49</v>
      </c>
      <c r="S19">
        <v>32</v>
      </c>
    </row>
    <row r="20" spans="1:19" x14ac:dyDescent="0.25">
      <c r="A20">
        <v>38</v>
      </c>
      <c r="B20">
        <v>62</v>
      </c>
      <c r="C20">
        <v>37</v>
      </c>
      <c r="E20">
        <v>185</v>
      </c>
      <c r="F20">
        <v>81</v>
      </c>
      <c r="G20">
        <v>70</v>
      </c>
      <c r="I20">
        <v>65</v>
      </c>
      <c r="J20">
        <v>51</v>
      </c>
      <c r="K20">
        <v>39</v>
      </c>
      <c r="M20">
        <v>244</v>
      </c>
      <c r="N20">
        <v>112</v>
      </c>
      <c r="O20">
        <v>68</v>
      </c>
      <c r="Q20">
        <v>58</v>
      </c>
      <c r="R20">
        <v>49</v>
      </c>
      <c r="S20">
        <v>37</v>
      </c>
    </row>
    <row r="21" spans="1:19" x14ac:dyDescent="0.25">
      <c r="A21">
        <v>149</v>
      </c>
      <c r="B21">
        <v>62</v>
      </c>
      <c r="C21">
        <v>43</v>
      </c>
      <c r="E21">
        <v>185</v>
      </c>
      <c r="F21">
        <v>81</v>
      </c>
      <c r="G21">
        <v>81</v>
      </c>
      <c r="I21">
        <v>240</v>
      </c>
      <c r="J21">
        <v>112</v>
      </c>
      <c r="K21">
        <v>44</v>
      </c>
      <c r="M21">
        <v>244</v>
      </c>
      <c r="N21">
        <v>112</v>
      </c>
      <c r="O21">
        <v>78</v>
      </c>
      <c r="Q21">
        <v>58</v>
      </c>
      <c r="R21" s="1">
        <v>49</v>
      </c>
      <c r="S21">
        <v>43</v>
      </c>
    </row>
    <row r="22" spans="1:19" x14ac:dyDescent="0.25">
      <c r="A22">
        <v>149</v>
      </c>
      <c r="B22">
        <v>62</v>
      </c>
      <c r="C22">
        <v>48</v>
      </c>
      <c r="E22">
        <v>185</v>
      </c>
      <c r="F22">
        <v>81</v>
      </c>
      <c r="G22">
        <v>92</v>
      </c>
      <c r="I22">
        <v>240</v>
      </c>
      <c r="J22">
        <v>112</v>
      </c>
      <c r="K22">
        <v>51</v>
      </c>
      <c r="M22">
        <v>244</v>
      </c>
      <c r="N22">
        <v>112</v>
      </c>
      <c r="O22">
        <v>88</v>
      </c>
      <c r="Q22">
        <v>58</v>
      </c>
      <c r="R22" s="1">
        <v>49</v>
      </c>
      <c r="S22">
        <v>49</v>
      </c>
    </row>
    <row r="23" spans="1:19" x14ac:dyDescent="0.25">
      <c r="A23">
        <v>149</v>
      </c>
      <c r="B23">
        <v>62</v>
      </c>
      <c r="C23">
        <v>54</v>
      </c>
      <c r="E23">
        <v>185</v>
      </c>
      <c r="F23">
        <v>81</v>
      </c>
      <c r="G23">
        <v>102</v>
      </c>
      <c r="I23">
        <v>240</v>
      </c>
      <c r="J23">
        <v>112</v>
      </c>
      <c r="K23">
        <v>57</v>
      </c>
      <c r="M23">
        <v>244</v>
      </c>
      <c r="N23">
        <v>112</v>
      </c>
      <c r="O23">
        <v>98</v>
      </c>
      <c r="Q23">
        <v>58</v>
      </c>
      <c r="R23" s="1">
        <v>49</v>
      </c>
      <c r="S23">
        <v>54</v>
      </c>
    </row>
    <row r="25" spans="1:19" x14ac:dyDescent="0.25">
      <c r="A25">
        <v>237</v>
      </c>
      <c r="E25">
        <v>340</v>
      </c>
      <c r="I25">
        <v>400</v>
      </c>
      <c r="M25">
        <v>447</v>
      </c>
      <c r="Q25">
        <v>472</v>
      </c>
    </row>
    <row r="26" spans="1:19" x14ac:dyDescent="0.25">
      <c r="A26">
        <v>9</v>
      </c>
      <c r="B26">
        <v>11</v>
      </c>
      <c r="C26">
        <v>4</v>
      </c>
      <c r="E26">
        <v>5</v>
      </c>
      <c r="F26">
        <v>7</v>
      </c>
      <c r="G26">
        <v>4</v>
      </c>
      <c r="I26">
        <v>10</v>
      </c>
      <c r="J26">
        <v>11</v>
      </c>
      <c r="K26">
        <v>3</v>
      </c>
      <c r="M26">
        <v>12</v>
      </c>
      <c r="N26">
        <v>12</v>
      </c>
      <c r="O26">
        <v>5</v>
      </c>
      <c r="Q26">
        <v>14</v>
      </c>
      <c r="R26">
        <v>16</v>
      </c>
      <c r="S26">
        <v>9</v>
      </c>
    </row>
    <row r="27" spans="1:19" x14ac:dyDescent="0.25">
      <c r="A27">
        <v>9</v>
      </c>
      <c r="B27">
        <v>11</v>
      </c>
      <c r="C27">
        <v>6</v>
      </c>
      <c r="E27">
        <v>9</v>
      </c>
      <c r="F27">
        <v>19</v>
      </c>
      <c r="G27">
        <v>7</v>
      </c>
      <c r="I27">
        <v>10</v>
      </c>
      <c r="J27">
        <v>11</v>
      </c>
      <c r="K27">
        <v>6</v>
      </c>
      <c r="M27">
        <v>15</v>
      </c>
      <c r="N27">
        <v>15</v>
      </c>
      <c r="O27">
        <v>9</v>
      </c>
      <c r="Q27">
        <v>24</v>
      </c>
      <c r="R27">
        <v>27</v>
      </c>
      <c r="S27">
        <v>17</v>
      </c>
    </row>
    <row r="28" spans="1:19" x14ac:dyDescent="0.25">
      <c r="A28">
        <v>20</v>
      </c>
      <c r="B28">
        <v>16</v>
      </c>
      <c r="C28">
        <v>10</v>
      </c>
      <c r="E28">
        <v>12</v>
      </c>
      <c r="F28">
        <v>19</v>
      </c>
      <c r="G28">
        <v>10</v>
      </c>
      <c r="I28">
        <v>12</v>
      </c>
      <c r="J28">
        <v>26</v>
      </c>
      <c r="K28">
        <v>9</v>
      </c>
      <c r="M28">
        <v>15</v>
      </c>
      <c r="N28">
        <v>15</v>
      </c>
      <c r="O28">
        <v>13</v>
      </c>
      <c r="Q28">
        <v>35</v>
      </c>
      <c r="R28">
        <v>27</v>
      </c>
      <c r="S28">
        <v>24</v>
      </c>
    </row>
    <row r="29" spans="1:19" x14ac:dyDescent="0.25">
      <c r="A29">
        <v>20</v>
      </c>
      <c r="B29">
        <v>16</v>
      </c>
      <c r="C29">
        <v>13</v>
      </c>
      <c r="E29">
        <v>25</v>
      </c>
      <c r="F29">
        <v>19</v>
      </c>
      <c r="G29">
        <v>13</v>
      </c>
      <c r="I29">
        <v>20</v>
      </c>
      <c r="J29">
        <v>26</v>
      </c>
      <c r="K29">
        <v>13</v>
      </c>
      <c r="M29">
        <v>24</v>
      </c>
      <c r="N29">
        <v>30</v>
      </c>
      <c r="O29">
        <v>18</v>
      </c>
      <c r="Q29">
        <v>35</v>
      </c>
      <c r="R29">
        <v>67</v>
      </c>
      <c r="S29">
        <v>31</v>
      </c>
    </row>
    <row r="30" spans="1:19" x14ac:dyDescent="0.25">
      <c r="A30">
        <v>20</v>
      </c>
      <c r="B30">
        <v>30</v>
      </c>
      <c r="C30">
        <v>16</v>
      </c>
      <c r="E30">
        <v>25</v>
      </c>
      <c r="F30">
        <v>19</v>
      </c>
      <c r="G30">
        <v>17</v>
      </c>
      <c r="I30">
        <v>26</v>
      </c>
      <c r="J30">
        <v>26</v>
      </c>
      <c r="K30">
        <v>16</v>
      </c>
      <c r="M30">
        <v>40</v>
      </c>
      <c r="N30">
        <v>30</v>
      </c>
      <c r="O30">
        <v>23</v>
      </c>
      <c r="Q30">
        <v>127</v>
      </c>
      <c r="R30">
        <v>67</v>
      </c>
      <c r="S30">
        <v>37</v>
      </c>
    </row>
    <row r="31" spans="1:19" x14ac:dyDescent="0.25">
      <c r="A31">
        <v>36</v>
      </c>
      <c r="B31">
        <v>30</v>
      </c>
      <c r="C31">
        <v>20</v>
      </c>
      <c r="E31">
        <v>25</v>
      </c>
      <c r="F31">
        <v>43</v>
      </c>
      <c r="G31">
        <v>20</v>
      </c>
      <c r="I31">
        <v>26</v>
      </c>
      <c r="J31">
        <v>26</v>
      </c>
      <c r="K31">
        <v>20</v>
      </c>
      <c r="M31">
        <v>40</v>
      </c>
      <c r="N31">
        <v>61</v>
      </c>
      <c r="O31">
        <v>28</v>
      </c>
      <c r="Q31">
        <v>127</v>
      </c>
      <c r="R31">
        <v>67</v>
      </c>
      <c r="S31">
        <v>44</v>
      </c>
    </row>
    <row r="32" spans="1:19" x14ac:dyDescent="0.25">
      <c r="A32">
        <v>36</v>
      </c>
      <c r="B32">
        <v>30</v>
      </c>
      <c r="C32">
        <v>24</v>
      </c>
      <c r="E32">
        <v>45</v>
      </c>
      <c r="F32">
        <v>43</v>
      </c>
      <c r="G32">
        <v>23</v>
      </c>
      <c r="I32">
        <v>26</v>
      </c>
      <c r="J32">
        <v>54</v>
      </c>
      <c r="K32">
        <v>23</v>
      </c>
      <c r="M32">
        <v>40</v>
      </c>
      <c r="N32">
        <v>61</v>
      </c>
      <c r="O32">
        <v>33</v>
      </c>
      <c r="Q32">
        <v>127</v>
      </c>
      <c r="R32">
        <v>67</v>
      </c>
      <c r="S32">
        <v>52</v>
      </c>
    </row>
    <row r="33" spans="1:19" x14ac:dyDescent="0.25">
      <c r="A33">
        <v>36</v>
      </c>
      <c r="B33">
        <v>30</v>
      </c>
      <c r="C33">
        <v>27</v>
      </c>
      <c r="E33">
        <v>45</v>
      </c>
      <c r="F33">
        <v>43</v>
      </c>
      <c r="G33">
        <v>27</v>
      </c>
      <c r="I33">
        <v>26</v>
      </c>
      <c r="J33">
        <v>54</v>
      </c>
      <c r="K33">
        <v>26</v>
      </c>
      <c r="M33">
        <v>40</v>
      </c>
      <c r="N33">
        <v>61</v>
      </c>
      <c r="O33">
        <v>38</v>
      </c>
      <c r="Q33">
        <v>127</v>
      </c>
      <c r="R33">
        <v>67</v>
      </c>
      <c r="S33">
        <v>60</v>
      </c>
    </row>
    <row r="34" spans="1:19" x14ac:dyDescent="0.25">
      <c r="A34">
        <v>36</v>
      </c>
      <c r="B34">
        <v>30</v>
      </c>
      <c r="C34">
        <v>31</v>
      </c>
      <c r="E34">
        <v>45</v>
      </c>
      <c r="F34">
        <v>43</v>
      </c>
      <c r="G34">
        <v>30</v>
      </c>
      <c r="I34">
        <v>115</v>
      </c>
      <c r="J34">
        <v>54</v>
      </c>
      <c r="K34">
        <v>30</v>
      </c>
      <c r="M34">
        <v>132</v>
      </c>
      <c r="N34">
        <v>61</v>
      </c>
      <c r="O34">
        <v>43</v>
      </c>
      <c r="Q34">
        <v>127</v>
      </c>
      <c r="R34">
        <v>67</v>
      </c>
      <c r="S34">
        <v>67</v>
      </c>
    </row>
    <row r="35" spans="1:19" x14ac:dyDescent="0.25">
      <c r="A35">
        <v>36</v>
      </c>
      <c r="B35">
        <v>30</v>
      </c>
      <c r="C35">
        <v>34</v>
      </c>
      <c r="E35">
        <v>45</v>
      </c>
      <c r="F35">
        <v>43</v>
      </c>
      <c r="G35">
        <v>34</v>
      </c>
      <c r="I35">
        <v>115</v>
      </c>
      <c r="J35">
        <v>54</v>
      </c>
      <c r="K35">
        <v>33</v>
      </c>
      <c r="M35">
        <v>132</v>
      </c>
      <c r="N35">
        <v>61</v>
      </c>
      <c r="O35">
        <v>48</v>
      </c>
      <c r="Q35">
        <v>127</v>
      </c>
      <c r="R35">
        <v>67</v>
      </c>
      <c r="S35">
        <v>75</v>
      </c>
    </row>
    <row r="37" spans="1:19" x14ac:dyDescent="0.25">
      <c r="C37" t="s">
        <v>0</v>
      </c>
      <c r="D37" t="s">
        <v>3</v>
      </c>
      <c r="E37" t="s">
        <v>4</v>
      </c>
    </row>
    <row r="38" spans="1:19" x14ac:dyDescent="0.25">
      <c r="B38">
        <v>237</v>
      </c>
      <c r="C38">
        <f>AVERAGE(A26:A35)</f>
        <v>25.8</v>
      </c>
      <c r="D38">
        <f>AVERAGE(B26:B35)</f>
        <v>23.4</v>
      </c>
      <c r="E38">
        <f>AVERAGE(C26:C35)</f>
        <v>18.5</v>
      </c>
    </row>
    <row r="39" spans="1:19" x14ac:dyDescent="0.25">
      <c r="B39">
        <v>340</v>
      </c>
      <c r="C39">
        <f>AVERAGE(E26:E35)</f>
        <v>28.1</v>
      </c>
      <c r="D39">
        <f>AVERAGE(F26:F35)</f>
        <v>29.8</v>
      </c>
      <c r="E39">
        <f>AVERAGE(G26:G35)</f>
        <v>18.5</v>
      </c>
    </row>
    <row r="40" spans="1:19" x14ac:dyDescent="0.25">
      <c r="B40">
        <v>400</v>
      </c>
      <c r="C40">
        <f>AVERAGE(I26:I35)</f>
        <v>38.6</v>
      </c>
      <c r="D40">
        <f>AVERAGE(J26:J35)</f>
        <v>34.200000000000003</v>
      </c>
      <c r="E40">
        <f>AVERAGE(K26:K35)</f>
        <v>17.899999999999999</v>
      </c>
    </row>
    <row r="41" spans="1:19" x14ac:dyDescent="0.25">
      <c r="B41">
        <v>447</v>
      </c>
      <c r="C41">
        <f>AVERAGE(M26:M35)</f>
        <v>49</v>
      </c>
      <c r="D41">
        <f>AVERAGE(N26:N35)</f>
        <v>40.700000000000003</v>
      </c>
      <c r="E41">
        <f>AVERAGE(O26:O35)</f>
        <v>25.8</v>
      </c>
    </row>
    <row r="42" spans="1:19" x14ac:dyDescent="0.25">
      <c r="B42">
        <v>472</v>
      </c>
      <c r="C42">
        <f>AVERAGE(Q26:Q35)</f>
        <v>87</v>
      </c>
      <c r="D42">
        <f>AVERAGE(R26:R35)</f>
        <v>53.9</v>
      </c>
      <c r="E42">
        <f>AVERAGE(S26:S35)</f>
        <v>41.6</v>
      </c>
    </row>
    <row r="43" spans="1:19" x14ac:dyDescent="0.25">
      <c r="B43">
        <v>532</v>
      </c>
      <c r="C43">
        <f>AVERAGE(A14:A23)</f>
        <v>64.099999999999994</v>
      </c>
      <c r="D43">
        <f>AVERAGE(B14:B23)</f>
        <v>43</v>
      </c>
      <c r="E43">
        <f>AVERAGE(C14:C23)</f>
        <v>29.5</v>
      </c>
    </row>
    <row r="44" spans="1:19" x14ac:dyDescent="0.25">
      <c r="B44">
        <v>572</v>
      </c>
      <c r="C44">
        <f>AVERAGE(E14:E23)</f>
        <v>111.1</v>
      </c>
      <c r="D44">
        <f>AVERAGE(F14:F23)</f>
        <v>60.7</v>
      </c>
      <c r="E44">
        <f>AVERAGE(G14:G23)</f>
        <v>55.1</v>
      </c>
    </row>
    <row r="45" spans="1:19" x14ac:dyDescent="0.25">
      <c r="B45">
        <v>808</v>
      </c>
      <c r="C45">
        <f>AVERAGE(I14:I23)</f>
        <v>100</v>
      </c>
      <c r="D45">
        <f>AVERAGE(J14:J23)</f>
        <v>60.8</v>
      </c>
      <c r="E45">
        <f>AVERAGE(K14:K23)</f>
        <v>30.6</v>
      </c>
    </row>
    <row r="46" spans="1:19" x14ac:dyDescent="0.25">
      <c r="B46">
        <v>874</v>
      </c>
      <c r="C46">
        <f>AVERAGE(M14:M23)</f>
        <v>126.2</v>
      </c>
      <c r="D46">
        <f>AVERAGE(N14:N23)</f>
        <v>74.400000000000006</v>
      </c>
      <c r="E46">
        <f>AVERAGE(O14:O23)</f>
        <v>54.2</v>
      </c>
    </row>
    <row r="47" spans="1:19" x14ac:dyDescent="0.25">
      <c r="B47">
        <v>889</v>
      </c>
      <c r="C47">
        <f>AVERAGE(Q14:Q23)</f>
        <v>44.1</v>
      </c>
      <c r="D47">
        <f>AVERAGE(R14:R23)</f>
        <v>38.200000000000003</v>
      </c>
      <c r="E47">
        <f>AVERAGE(S14:S23)</f>
        <v>29.6</v>
      </c>
    </row>
    <row r="48" spans="1:19" x14ac:dyDescent="0.25">
      <c r="B48">
        <v>1026</v>
      </c>
      <c r="C48">
        <f>AVERAGE(A2:A11)</f>
        <v>85.7</v>
      </c>
      <c r="D48">
        <f>AVERAGE(B2:B11)</f>
        <v>83.4</v>
      </c>
      <c r="E48">
        <f>AVERAGE(C2:C11)</f>
        <v>52.2</v>
      </c>
    </row>
    <row r="49" spans="2:5" x14ac:dyDescent="0.25">
      <c r="B49">
        <v>1905</v>
      </c>
      <c r="C49">
        <f>AVERAGE(E2:E11)</f>
        <v>108.7</v>
      </c>
      <c r="D49">
        <f>AVERAGE(F2:F11)</f>
        <v>138.5</v>
      </c>
      <c r="E49">
        <f>AVERAGE(G2:G11)</f>
        <v>83.4</v>
      </c>
    </row>
    <row r="50" spans="2:5" x14ac:dyDescent="0.25">
      <c r="B50">
        <v>2368</v>
      </c>
      <c r="C50">
        <f>AVERAGE(I2:I11)</f>
        <v>86.9</v>
      </c>
      <c r="D50">
        <f>AVERAGE(J2:J11)</f>
        <v>84</v>
      </c>
      <c r="E50">
        <f>AVERAGE(K2:K11)</f>
        <v>47.8</v>
      </c>
    </row>
    <row r="51" spans="2:5" x14ac:dyDescent="0.25">
      <c r="B51">
        <v>2557</v>
      </c>
      <c r="C51">
        <f>AVERAGE(M2:M11)</f>
        <v>117.5</v>
      </c>
      <c r="D51">
        <f>AVERAGE(N2:N11)</f>
        <v>133.1</v>
      </c>
      <c r="E51">
        <f>AVERAGE(O2:O11)</f>
        <v>75.400000000000006</v>
      </c>
    </row>
    <row r="52" spans="2:5" x14ac:dyDescent="0.25">
      <c r="B52">
        <v>3000</v>
      </c>
      <c r="C52">
        <f>AVERAGE(Q2:Q11)</f>
        <v>117.5</v>
      </c>
      <c r="D52">
        <f>AVERAGE(R2:R11)</f>
        <v>99.4</v>
      </c>
      <c r="E52">
        <f>AVERAGE(S2:S11)</f>
        <v>61.7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tabSelected="1" workbookViewId="0">
      <selection activeCell="H22" sqref="H22"/>
    </sheetView>
  </sheetViews>
  <sheetFormatPr defaultRowHeight="14" x14ac:dyDescent="0.25"/>
  <cols>
    <col min="2" max="2" width="11.1796875" customWidth="1"/>
    <col min="3" max="3" width="15.36328125" customWidth="1"/>
    <col min="4" max="4" width="9.08984375" customWidth="1"/>
    <col min="5" max="5" width="16.453125" customWidth="1"/>
  </cols>
  <sheetData>
    <row r="2" spans="2:5" x14ac:dyDescent="0.25">
      <c r="B2" t="s">
        <v>5</v>
      </c>
      <c r="C2" t="s">
        <v>7</v>
      </c>
      <c r="D2" t="s">
        <v>15</v>
      </c>
      <c r="E2" t="s">
        <v>16</v>
      </c>
    </row>
    <row r="3" spans="2:5" x14ac:dyDescent="0.25">
      <c r="B3" s="3" t="s">
        <v>6</v>
      </c>
      <c r="C3" t="s">
        <v>8</v>
      </c>
      <c r="D3">
        <v>7397</v>
      </c>
      <c r="E3" s="2">
        <v>0.99990000000000001</v>
      </c>
    </row>
    <row r="4" spans="2:5" x14ac:dyDescent="0.25">
      <c r="B4" s="3"/>
      <c r="C4" t="s">
        <v>9</v>
      </c>
      <c r="D4">
        <v>9624</v>
      </c>
      <c r="E4" s="2">
        <v>0.99760000000000004</v>
      </c>
    </row>
    <row r="5" spans="2:5" x14ac:dyDescent="0.25">
      <c r="B5" s="3"/>
      <c r="C5" t="s">
        <v>10</v>
      </c>
      <c r="D5">
        <v>4759</v>
      </c>
      <c r="E5" s="2">
        <v>0.99980000000000002</v>
      </c>
    </row>
    <row r="6" spans="2:5" x14ac:dyDescent="0.25">
      <c r="B6" s="3" t="s">
        <v>14</v>
      </c>
      <c r="C6" t="s">
        <v>11</v>
      </c>
      <c r="D6">
        <v>7766</v>
      </c>
      <c r="E6" s="2">
        <v>0.95520000000000005</v>
      </c>
    </row>
    <row r="7" spans="2:5" x14ac:dyDescent="0.25">
      <c r="B7" s="3"/>
      <c r="C7" t="s">
        <v>12</v>
      </c>
      <c r="D7">
        <v>4068</v>
      </c>
      <c r="E7" s="2">
        <v>0.99560000000000004</v>
      </c>
    </row>
    <row r="8" spans="2:5" x14ac:dyDescent="0.25">
      <c r="B8" s="3"/>
      <c r="C8" t="s">
        <v>13</v>
      </c>
      <c r="D8">
        <v>15155</v>
      </c>
      <c r="E8" s="2">
        <v>0.97629999999999995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2021-01-29T07:22:40Z</dcterms:modified>
</cp:coreProperties>
</file>